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P:\Shared Hipaa Data\MHSA Shared\MHSA Federal Grants\PATH Grant\2023 - 2024 PATH\RFA\"/>
    </mc:Choice>
  </mc:AlternateContent>
  <xr:revisionPtr revIDLastSave="0" documentId="13_ncr:1_{3D2BEC12-F3DE-4C70-80E4-E3133E4317C2}" xr6:coauthVersionLast="47" xr6:coauthVersionMax="47" xr10:uidLastSave="{00000000-0000-0000-0000-000000000000}"/>
  <bookViews>
    <workbookView xWindow="-120" yWindow="-120" windowWidth="20730" windowHeight="11040" xr2:uid="{00000000-000D-0000-FFFF-FFFF00000000}"/>
  </bookViews>
  <sheets>
    <sheet name="Cover Page" sheetId="2" r:id="rId1"/>
    <sheet name="RFP PATH IUP Budget Application"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1" l="1"/>
  <c r="F60" i="1"/>
  <c r="F4" i="1"/>
  <c r="F42" i="1"/>
  <c r="G42" i="1"/>
  <c r="H38" i="1"/>
  <c r="H39" i="1"/>
  <c r="H40" i="1"/>
  <c r="H41" i="1"/>
  <c r="H37" i="1"/>
  <c r="H42" i="1" l="1"/>
  <c r="F61" i="1"/>
  <c r="G60" i="1"/>
  <c r="H59" i="1"/>
  <c r="H60" i="1" s="1"/>
  <c r="G51" i="1"/>
  <c r="F51" i="1"/>
  <c r="H50" i="1"/>
  <c r="H49" i="1"/>
  <c r="H48" i="1"/>
  <c r="H47" i="1"/>
  <c r="F43" i="1"/>
  <c r="G33" i="1"/>
  <c r="F33" i="1"/>
  <c r="H32" i="1"/>
  <c r="H31" i="1"/>
  <c r="H30" i="1"/>
  <c r="H29" i="1"/>
  <c r="G26" i="1"/>
  <c r="F26" i="1"/>
  <c r="H25" i="1"/>
  <c r="H24" i="1"/>
  <c r="H23" i="1"/>
  <c r="H22" i="1"/>
  <c r="G19" i="1"/>
  <c r="F19" i="1"/>
  <c r="H18" i="1"/>
  <c r="H17" i="1"/>
  <c r="H16" i="1"/>
  <c r="H15" i="1"/>
  <c r="G10" i="1"/>
  <c r="F10" i="1"/>
  <c r="H9" i="1"/>
  <c r="H8" i="1"/>
  <c r="H7" i="1"/>
  <c r="G54" i="1" l="1"/>
  <c r="G55" i="1" s="1"/>
  <c r="G64" i="1" s="1"/>
  <c r="H10" i="1"/>
  <c r="H51" i="1"/>
  <c r="F54" i="1"/>
  <c r="H26" i="1"/>
  <c r="H33" i="1"/>
  <c r="H19" i="1"/>
  <c r="G66" i="1" l="1"/>
  <c r="G65" i="1"/>
  <c r="H54" i="1"/>
  <c r="H55" i="1" s="1"/>
  <c r="H64" i="1" s="1"/>
  <c r="H65" i="1" s="1"/>
  <c r="F55" i="1"/>
  <c r="F64" i="1" s="1"/>
  <c r="F65" i="1" l="1"/>
  <c r="F66" i="1"/>
</calcChain>
</file>

<file path=xl/sharedStrings.xml><?xml version="1.0" encoding="utf-8"?>
<sst xmlns="http://schemas.openxmlformats.org/spreadsheetml/2006/main" count="164" uniqueCount="99">
  <si>
    <t>Minimum 3:1 Match</t>
  </si>
  <si>
    <t>a. Personnel</t>
  </si>
  <si>
    <t>Annual Salary</t>
  </si>
  <si>
    <t>% of Time Spent of PATH</t>
  </si>
  <si>
    <t>PATH - Funded FTE</t>
  </si>
  <si>
    <t>PATH-Funded Salary</t>
  </si>
  <si>
    <t>Match Dollars</t>
  </si>
  <si>
    <t>Comments</t>
  </si>
  <si>
    <t>Position 1</t>
  </si>
  <si>
    <t>Position 2</t>
  </si>
  <si>
    <t>Position 3</t>
  </si>
  <si>
    <t>Totals</t>
  </si>
  <si>
    <t>Maximum 85% Personnel Allowed</t>
  </si>
  <si>
    <t>b. Fringe Benefits (not allowed)</t>
  </si>
  <si>
    <t>c. Travel</t>
  </si>
  <si>
    <t>Line Item Detail</t>
  </si>
  <si>
    <t>Local Mileage</t>
  </si>
  <si>
    <t>In-State Travel Expenses</t>
  </si>
  <si>
    <t>Out-of-State Travel Expenses</t>
  </si>
  <si>
    <t>Training for Community and/or Clients</t>
  </si>
  <si>
    <t>d. Equipment</t>
  </si>
  <si>
    <t>Provide Item Detail</t>
  </si>
  <si>
    <t>e. Supplies</t>
  </si>
  <si>
    <t>f1 and f2. Contractual (not applicable)</t>
  </si>
  <si>
    <t>g1. Housing</t>
  </si>
  <si>
    <t>Maximum 20% Housing Allowed:</t>
  </si>
  <si>
    <t>i. Other</t>
  </si>
  <si>
    <t>j. Total Direct Charges (sum of a to i minus g1)</t>
  </si>
  <si>
    <t>k. Indirect Costs (Administrative Costs)</t>
  </si>
  <si>
    <t>Maximum 4% Indirect Costs Allowed</t>
  </si>
  <si>
    <t>l. Grant Total (Sum of j and k)</t>
  </si>
  <si>
    <t>Percentage</t>
  </si>
  <si>
    <t>Position Title</t>
  </si>
  <si>
    <t>Organization Name:</t>
  </si>
  <si>
    <t>Total Dollars</t>
  </si>
  <si>
    <t>h. Construction (not allowed)</t>
  </si>
  <si>
    <t>Instruction</t>
  </si>
  <si>
    <t>PATH Local Match dollars can go over the 3:1 ratio, and must not be under the 3:1 ratio. Due to the probable chance the local match total will be above the 3:1 ratio, the local match will not be included in the Federal Annual Total. It is the responsibility of the applicant to ensure the 3:1 ratio is met.</t>
  </si>
  <si>
    <t xml:space="preserve">Recommendation: Start with the Housing, then the Office Supplies, then the Travel/Training to determine the amount remaining for Personnel and Case Management. Reminder should not be more than 85% of the Federal dollars. </t>
  </si>
  <si>
    <t>Office: Supplies</t>
  </si>
  <si>
    <t>Funds requested in the travel, training, and fee category must be directly related to the grant or for grant funded staff only.  For "Other" check the guidance or contact the Behavioral Health Division to see if the expense is allowable.</t>
  </si>
  <si>
    <t>Automatic calculation of above categories minus the housing total.</t>
  </si>
  <si>
    <t>Automatic calculation of above categories including the housing total.</t>
  </si>
  <si>
    <t>Necessary Minor Renovation (No structural changes)</t>
  </si>
  <si>
    <t>Security Deposits</t>
  </si>
  <si>
    <t xml:space="preserve">The federal PATH grant restricts funds to no more than twenty percent (20%) to be expended for eligible housing services. </t>
  </si>
  <si>
    <t>Remaining</t>
  </si>
  <si>
    <t>Funds requested in the equipment category must be directly related to the grant or the grant funded staff only. Equipment such as phones and laptops for clients are unallowable. Please contact the Behavioral Health Division to see if the expenses is allowable.</t>
  </si>
  <si>
    <t>Client: Outreach Supplies/Hygiene Kits/Misc.</t>
  </si>
  <si>
    <t xml:space="preserve">Outreach and health expenses must be directly related to the activities of the grant.                                                                                                                                                                                                      Operational expenses must be directly related to the grant. Any  expenses that are used by multiple funding sources shall be applied to indirect.                                                                                               For "Other" check the guidance or contact the Behavioral Health Division to see if the expense is allowable. </t>
  </si>
  <si>
    <t>Matching with housing, such as: (1) rental application; (2) moving expenses, and (3) RARELY satisfy debt that keeps from being able to rent.</t>
  </si>
  <si>
    <t>Indirect costs can be used to cover any costs supporting multiple functions. The federal PATH grant restricts indirect to no more than four percent (4%) to be applied.</t>
  </si>
  <si>
    <t>Standard Information</t>
  </si>
  <si>
    <t>PATH Grant County(ies) Covering</t>
  </si>
  <si>
    <t>PATH Grant County(ies) Total Population</t>
  </si>
  <si>
    <t xml:space="preserve">Provide the names of the county or counties the organization covers. </t>
  </si>
  <si>
    <t>Large Population is over 60,000</t>
  </si>
  <si>
    <t>Small Population is under 60,000</t>
  </si>
  <si>
    <t>STATE OF WYOMING
DEPARTMENT OF HEALTH
BEHAVIORAL HEALTH DIVISION
MENTAL HEALTH AND SUBSTANCE ABUSE SERVICES
122 W. 25TH STREET, HERSCHLER BUILDING 2 WEST, SUITE B
CHEYENNE, WYOMING 82002</t>
  </si>
  <si>
    <t>Application Deadline</t>
  </si>
  <si>
    <t>Submission of this application certifies that the information provided is true and correct and that the organization’s Board of Directors and the organization’s Director have authorized application submission. Should a contract be awarded, additional information will be provided. For more information please email bhd.grants@wyo.gov or call (307) 777-6494 (toll free 1-800-535-4006).</t>
  </si>
  <si>
    <t>Estimated Number of Persons to be Enrolled:</t>
  </si>
  <si>
    <t xml:space="preserve">Number of PATH-funded Consumers Assisted Through SOAR: </t>
  </si>
  <si>
    <t>Signature</t>
  </si>
  <si>
    <t>Printed Name of the Signee:</t>
  </si>
  <si>
    <t>Signature Date:</t>
  </si>
  <si>
    <t>Signee's Title:</t>
  </si>
  <si>
    <t>Does this organization have experience with HMIS?</t>
  </si>
  <si>
    <t>Yes / No</t>
  </si>
  <si>
    <t>Does this organization have experience with SAMHSA related grants?</t>
  </si>
  <si>
    <t>Is the person submitting this application the contact person for reporting?</t>
  </si>
  <si>
    <t xml:space="preserve">RFA Amount Requested: </t>
  </si>
  <si>
    <t>Part I: Guidance and Application, found here: https://health.wyo.gov/mhsa/grants/</t>
  </si>
  <si>
    <t>Part II: RFA PATH IUP Budget Application (This document)</t>
  </si>
  <si>
    <t>Request for Application (RFA)
Projects for Assistance in Transition from Homelessness 
(PATH) Grant
Part II: RFA PATH IUP Budget Application</t>
  </si>
  <si>
    <t>PART II. RFA PATH IUP Budget Application</t>
  </si>
  <si>
    <t>Using the US Census Bureau Quick Facts data, what is the total population of the county or counties the organization covers? https://www.census.gov/quickfacts/fact/table/WY</t>
  </si>
  <si>
    <t>THERE ARE TWO PARTS TO THIS RFA:</t>
  </si>
  <si>
    <t>Brief Explanation of Funding</t>
  </si>
  <si>
    <t>Brief Explanation of Use of Funding</t>
  </si>
  <si>
    <t>Please identify which population matches the organization's coverage:</t>
  </si>
  <si>
    <t xml:space="preserve">Provide the Source(s) of Match Dollars: </t>
  </si>
  <si>
    <t>Estimated Number of Persons to be Contacted in 2025 Contract:</t>
  </si>
  <si>
    <t>Estimated Number of Persons to be Contacted who are Literally Homeless in 2025 Contract:</t>
  </si>
  <si>
    <t>Number of Staff Trained in SOAR in Grant Year Ended during the 2025 Contract Period:</t>
  </si>
  <si>
    <t>Does this organization have the HMIS License; or ability to obtain the HMIS License?</t>
  </si>
  <si>
    <t xml:space="preserve">I certify that the above is correct and accurate. The above may be used for the Intended Use Plan requirement of the PATH Grant application, mini-application, and future contract(s). The estimated number of persons may be used as goals in the contract(s) and any reporting features requested by SAMHSA. If there are any anticipated changes to the IUP, staffing, or any organizational PATH program related changes, the organization will notify the PATH Coordinator(s) as soon as possible. </t>
  </si>
  <si>
    <t xml:space="preserve">Signee's Contact - Email and Phone: </t>
  </si>
  <si>
    <t>Contract Contact - Email and Phone:</t>
  </si>
  <si>
    <t>Printed Name of Contract Contact:</t>
  </si>
  <si>
    <t>Contract Contact Title:</t>
  </si>
  <si>
    <t xml:space="preserve">Funds requested in other need to have prior approval and conversation with the Behavioral Health Division to ensure the purchase / cost are allowable. Comments must be included, including approved email within the subject line from the Behavioral Health Division. </t>
  </si>
  <si>
    <r>
      <rPr>
        <sz val="12"/>
        <color theme="8"/>
        <rFont val="Times New Roman"/>
        <family val="1"/>
      </rPr>
      <t>RARELY</t>
    </r>
    <r>
      <rPr>
        <sz val="12"/>
        <color theme="1"/>
        <rFont val="Times New Roman"/>
        <family val="1"/>
      </rPr>
      <t xml:space="preserve"> One-time Eviction Prevention Rent</t>
    </r>
  </si>
  <si>
    <r>
      <rPr>
        <sz val="12"/>
        <color theme="8"/>
        <rFont val="Times New Roman"/>
        <family val="1"/>
      </rPr>
      <t>RARELY</t>
    </r>
    <r>
      <rPr>
        <sz val="12"/>
        <color theme="1"/>
        <rFont val="Times New Roman"/>
        <family val="1"/>
      </rPr>
      <t xml:space="preserve"> Short Term and Leveraged Rent Expenses</t>
    </r>
  </si>
  <si>
    <t>Program Funding Cycles:  September 1, 2024 - August 31, 2025; September 1, 2025 - August 31, 2026</t>
  </si>
  <si>
    <t>Funding Award Periods:   September 1, 2024 - August 31, 2025; September 1, 2025 - August 31, 2026</t>
  </si>
  <si>
    <r>
      <t xml:space="preserve">Applications must be submitted electronically by </t>
    </r>
    <r>
      <rPr>
        <b/>
        <sz val="12"/>
        <color rgb="FFC00000"/>
        <rFont val="Times New Roman"/>
        <family val="1"/>
      </rPr>
      <t>Thursday, March 7, 2024 at 11:59:00 PM MST</t>
    </r>
  </si>
  <si>
    <t>Application must be submitted electronically by Thursday, March 7, 2024 at 11:59:00 PM MST to the Wyoming Department of Health, Behavioral Health Division, Mental Health and Substance Use Services, Grants and Programs Unit at bhd.grants@wyo.gov.</t>
  </si>
  <si>
    <t>For more information please email bhd.grants@wyo.gov or call (307) 777-7903 (toll free at 1-800-535-4006). Questions regarding the application must be submitted in writing to the above contact, no later than February 29,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</si>
</sst>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F800]dddd\,\ mmmm\ dd\,\ yyyy"/>
  </numFmts>
  <fonts count="16" x14ac:knownFonts="1">
    <font>
      <sz val="10"/>
      <color rgb="FF000000"/>
      <name val="Arial"/>
      <scheme val="minor"/>
    </font>
    <font>
      <sz val="10"/>
      <color rgb="FF000000"/>
      <name val="Arial"/>
      <scheme val="minor"/>
    </font>
    <font>
      <sz val="12"/>
      <color theme="1"/>
      <name val="Times New Roman"/>
      <family val="1"/>
    </font>
    <font>
      <b/>
      <sz val="12"/>
      <color theme="1"/>
      <name val="Times New Roman"/>
      <family val="1"/>
    </font>
    <font>
      <b/>
      <i/>
      <sz val="12"/>
      <color theme="1"/>
      <name val="Times New Roman"/>
      <family val="1"/>
    </font>
    <font>
      <i/>
      <sz val="12"/>
      <color theme="1"/>
      <name val="Times New Roman"/>
      <family val="1"/>
    </font>
    <font>
      <sz val="12"/>
      <color rgb="FF000000"/>
      <name val="Times New Roman"/>
      <family val="1"/>
    </font>
    <font>
      <sz val="12"/>
      <name val="Times New Roman"/>
      <family val="1"/>
    </font>
    <font>
      <b/>
      <sz val="12"/>
      <color rgb="FF38761D"/>
      <name val="Times New Roman"/>
      <family val="1"/>
    </font>
    <font>
      <b/>
      <sz val="12"/>
      <color rgb="FF000000"/>
      <name val="Times New Roman"/>
      <family val="1"/>
    </font>
    <font>
      <b/>
      <sz val="14"/>
      <name val="Times New Roman"/>
      <family val="1"/>
    </font>
    <font>
      <sz val="14"/>
      <name val="Times New Roman"/>
      <family val="1"/>
    </font>
    <font>
      <b/>
      <sz val="12"/>
      <color rgb="FFC00000"/>
      <name val="Times New Roman"/>
      <family val="1"/>
    </font>
    <font>
      <i/>
      <sz val="12"/>
      <color theme="9" tint="-0.499984740745262"/>
      <name val="Times New Roman"/>
      <family val="1"/>
    </font>
    <font>
      <sz val="12"/>
      <color theme="9" tint="-0.499984740745262"/>
      <name val="Times New Roman"/>
      <family val="1"/>
    </font>
    <font>
      <sz val="12"/>
      <color theme="8"/>
      <name val="Times New Roman"/>
      <family val="1"/>
    </font>
  </fonts>
  <fills count="11">
    <fill>
      <patternFill patternType="none"/>
    </fill>
    <fill>
      <patternFill patternType="gray125"/>
    </fill>
    <fill>
      <patternFill patternType="solid">
        <fgColor rgb="FFD9D9D9"/>
        <bgColor rgb="FFD9D9D9"/>
      </patternFill>
    </fill>
    <fill>
      <patternFill patternType="solid">
        <fgColor rgb="FFD9EAD3"/>
        <bgColor rgb="FFD9EAD3"/>
      </patternFill>
    </fill>
    <fill>
      <patternFill patternType="solid">
        <fgColor rgb="FFB7B7B7"/>
        <bgColor rgb="FFB7B7B7"/>
      </patternFill>
    </fill>
    <fill>
      <patternFill patternType="solid">
        <fgColor rgb="FFF3F3F3"/>
        <bgColor rgb="FFF3F3F3"/>
      </patternFill>
    </fill>
    <fill>
      <patternFill patternType="solid">
        <fgColor rgb="FFCCCCCC"/>
        <bgColor rgb="FFCCCCCC"/>
      </patternFill>
    </fill>
    <fill>
      <patternFill patternType="solid">
        <fgColor rgb="FFFFF2CC"/>
        <bgColor rgb="FFFFF2CC"/>
      </patternFill>
    </fill>
    <fill>
      <patternFill patternType="solid">
        <fgColor theme="0" tint="-0.249977111117893"/>
        <bgColor indexed="64"/>
      </patternFill>
    </fill>
    <fill>
      <patternFill patternType="solid">
        <fgColor theme="0"/>
        <bgColor rgb="FF000000"/>
      </patternFill>
    </fill>
    <fill>
      <patternFill patternType="solid">
        <fgColor theme="0"/>
        <bgColor indexed="64"/>
      </patternFill>
    </fill>
  </fills>
  <borders count="2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indexed="64"/>
      </left>
      <right/>
      <top style="thin">
        <color rgb="FF000000"/>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rgb="FF000000"/>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rgb="FF000000"/>
      </right>
      <top/>
      <bottom style="thin">
        <color indexed="64"/>
      </bottom>
      <diagonal/>
    </border>
    <border>
      <left/>
      <right/>
      <top style="thin">
        <color rgb="FF000000"/>
      </top>
      <bottom style="thin">
        <color indexed="64"/>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top/>
      <bottom style="thin">
        <color rgb="FF000000"/>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s>
  <cellStyleXfs count="2">
    <xf numFmtId="0" fontId="0" fillId="0" borderId="0"/>
    <xf numFmtId="9" fontId="1" fillId="0" borderId="0" applyFont="0" applyFill="0" applyBorder="0" applyAlignment="0" applyProtection="0"/>
  </cellStyleXfs>
  <cellXfs count="139">
    <xf numFmtId="0" fontId="0" fillId="0" borderId="0" xfId="0" applyFont="1" applyAlignment="1"/>
    <xf numFmtId="0" fontId="2" fillId="0" borderId="4" xfId="0" applyFont="1" applyBorder="1" applyAlignment="1" applyProtection="1">
      <alignment vertical="center" wrapText="1"/>
      <protection locked="0"/>
    </xf>
    <xf numFmtId="164" fontId="3" fillId="0" borderId="7" xfId="0" applyNumberFormat="1" applyFont="1" applyBorder="1" applyAlignment="1" applyProtection="1">
      <alignment horizontal="center" vertical="center" wrapText="1"/>
    </xf>
    <xf numFmtId="164" fontId="3" fillId="0" borderId="4" xfId="0" applyNumberFormat="1" applyFont="1" applyBorder="1" applyAlignment="1" applyProtection="1">
      <alignment horizontal="center" vertical="center" wrapText="1"/>
    </xf>
    <xf numFmtId="0" fontId="4" fillId="0" borderId="23" xfId="0" applyFont="1" applyBorder="1" applyAlignment="1" applyProtection="1">
      <alignment vertical="center" wrapText="1"/>
    </xf>
    <xf numFmtId="0" fontId="3" fillId="0" borderId="12" xfId="0" applyFont="1" applyBorder="1" applyAlignment="1" applyProtection="1">
      <alignment horizontal="left" vertical="center" wrapText="1"/>
    </xf>
    <xf numFmtId="0" fontId="3" fillId="0" borderId="11"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164" fontId="2" fillId="0" borderId="4" xfId="0" applyNumberFormat="1" applyFont="1" applyBorder="1" applyAlignment="1" applyProtection="1">
      <alignment vertical="center" wrapText="1"/>
      <protection locked="0"/>
    </xf>
    <xf numFmtId="10" fontId="2" fillId="0" borderId="4" xfId="1" applyNumberFormat="1" applyFont="1" applyBorder="1" applyAlignment="1" applyProtection="1">
      <alignment vertical="center" wrapText="1"/>
      <protection locked="0"/>
    </xf>
    <xf numFmtId="164" fontId="2" fillId="5" borderId="4" xfId="0" applyNumberFormat="1" applyFont="1" applyFill="1" applyBorder="1" applyAlignment="1" applyProtection="1">
      <alignment vertical="center" wrapText="1"/>
    </xf>
    <xf numFmtId="0" fontId="2" fillId="0" borderId="1" xfId="0" applyFont="1" applyBorder="1" applyAlignment="1" applyProtection="1">
      <alignment vertical="center" wrapText="1"/>
      <protection locked="0"/>
    </xf>
    <xf numFmtId="164" fontId="5" fillId="5" borderId="4" xfId="0" applyNumberFormat="1" applyFont="1" applyFill="1" applyBorder="1" applyAlignment="1" applyProtection="1">
      <alignment vertical="center" wrapText="1"/>
    </xf>
    <xf numFmtId="0" fontId="2" fillId="6" borderId="8" xfId="0" applyFont="1" applyFill="1" applyBorder="1" applyAlignment="1" applyProtection="1">
      <alignment vertical="center" wrapText="1"/>
    </xf>
    <xf numFmtId="164" fontId="5" fillId="7" borderId="4" xfId="0" applyNumberFormat="1" applyFont="1" applyFill="1" applyBorder="1" applyAlignment="1" applyProtection="1">
      <alignment vertical="center" wrapText="1"/>
    </xf>
    <xf numFmtId="0" fontId="2" fillId="6" borderId="0" xfId="0" applyFont="1" applyFill="1" applyBorder="1" applyAlignment="1" applyProtection="1">
      <alignment vertical="center" wrapText="1"/>
    </xf>
    <xf numFmtId="0" fontId="3" fillId="0" borderId="14" xfId="0" applyFont="1" applyBorder="1" applyAlignment="1" applyProtection="1">
      <alignment horizontal="left" vertical="center" wrapText="1"/>
    </xf>
    <xf numFmtId="0" fontId="3" fillId="0" borderId="1" xfId="0" applyFont="1" applyBorder="1" applyAlignment="1" applyProtection="1">
      <alignment horizontal="center" vertical="center" wrapText="1"/>
      <protection locked="0"/>
    </xf>
    <xf numFmtId="0" fontId="2" fillId="6" borderId="5" xfId="0" applyFont="1" applyFill="1" applyBorder="1" applyAlignment="1" applyProtection="1">
      <alignment vertical="center" wrapText="1"/>
    </xf>
    <xf numFmtId="164" fontId="2" fillId="0" borderId="7" xfId="0" applyNumberFormat="1" applyFont="1" applyBorder="1" applyAlignment="1" applyProtection="1">
      <alignment vertical="center" wrapText="1"/>
      <protection locked="0"/>
    </xf>
    <xf numFmtId="164" fontId="2" fillId="5" borderId="7" xfId="0" applyNumberFormat="1" applyFont="1" applyFill="1" applyBorder="1" applyAlignment="1" applyProtection="1">
      <alignment vertical="center" wrapText="1"/>
    </xf>
    <xf numFmtId="0" fontId="2" fillId="0" borderId="6" xfId="0" applyFont="1" applyBorder="1" applyAlignment="1" applyProtection="1">
      <alignment vertical="center" wrapText="1"/>
      <protection locked="0"/>
    </xf>
    <xf numFmtId="0" fontId="2" fillId="6" borderId="7" xfId="0" applyFont="1" applyFill="1" applyBorder="1" applyAlignment="1" applyProtection="1">
      <alignment vertical="center" wrapText="1"/>
    </xf>
    <xf numFmtId="164" fontId="5" fillId="5" borderId="20" xfId="0" applyNumberFormat="1" applyFont="1" applyFill="1" applyBorder="1" applyAlignment="1" applyProtection="1">
      <alignment horizontal="right" vertical="center" wrapText="1"/>
    </xf>
    <xf numFmtId="0" fontId="2" fillId="6" borderId="21" xfId="0" applyFont="1" applyFill="1" applyBorder="1" applyAlignment="1" applyProtection="1">
      <alignment vertical="center" wrapText="1"/>
    </xf>
    <xf numFmtId="164" fontId="2" fillId="0" borderId="7" xfId="0" applyNumberFormat="1" applyFont="1" applyBorder="1" applyAlignment="1" applyProtection="1">
      <alignment vertical="center" wrapText="1"/>
    </xf>
    <xf numFmtId="10" fontId="2" fillId="0" borderId="7" xfId="0" applyNumberFormat="1" applyFont="1" applyBorder="1" applyAlignment="1" applyProtection="1">
      <alignment horizontal="right" vertical="center" wrapText="1"/>
    </xf>
    <xf numFmtId="0" fontId="2" fillId="4" borderId="16" xfId="0" applyFont="1" applyFill="1" applyBorder="1" applyAlignment="1" applyProtection="1">
      <alignment vertical="center" wrapText="1"/>
    </xf>
    <xf numFmtId="0" fontId="6" fillId="0" borderId="0" xfId="0" applyFont="1" applyAlignment="1" applyProtection="1">
      <alignment vertical="center" wrapText="1"/>
    </xf>
    <xf numFmtId="0" fontId="2" fillId="2" borderId="11" xfId="0" applyFont="1" applyFill="1" applyBorder="1" applyAlignment="1" applyProtection="1">
      <alignment vertical="center" wrapText="1"/>
    </xf>
    <xf numFmtId="0" fontId="2" fillId="2" borderId="0" xfId="0" applyFont="1" applyFill="1" applyBorder="1" applyAlignment="1" applyProtection="1">
      <alignment vertical="center" wrapText="1"/>
    </xf>
    <xf numFmtId="164" fontId="2" fillId="2" borderId="0" xfId="0" applyNumberFormat="1" applyFont="1" applyFill="1" applyBorder="1" applyAlignment="1" applyProtection="1">
      <alignment vertical="center" wrapText="1"/>
    </xf>
    <xf numFmtId="0" fontId="2" fillId="2" borderId="8" xfId="0" applyFont="1" applyFill="1" applyBorder="1" applyAlignment="1" applyProtection="1">
      <alignment vertical="center" wrapText="1"/>
    </xf>
    <xf numFmtId="0" fontId="6" fillId="8" borderId="12" xfId="0" applyFont="1" applyFill="1" applyBorder="1" applyAlignment="1" applyProtection="1">
      <alignment horizontal="left" vertical="center" wrapText="1"/>
    </xf>
    <xf numFmtId="0" fontId="6" fillId="8" borderId="13" xfId="0" applyFont="1" applyFill="1" applyBorder="1" applyAlignment="1" applyProtection="1">
      <alignment horizontal="left" vertical="center" wrapText="1"/>
    </xf>
    <xf numFmtId="0" fontId="6" fillId="8" borderId="14" xfId="0" applyFont="1" applyFill="1" applyBorder="1" applyAlignment="1" applyProtection="1">
      <alignment horizontal="left" vertical="center" wrapText="1"/>
    </xf>
    <xf numFmtId="0" fontId="2" fillId="0" borderId="0" xfId="0" applyFont="1" applyAlignment="1">
      <alignment wrapText="1"/>
    </xf>
    <xf numFmtId="0" fontId="9" fillId="0" borderId="0" xfId="0" applyFont="1" applyAlignment="1" applyProtection="1">
      <alignment vertical="center" wrapText="1"/>
    </xf>
    <xf numFmtId="0" fontId="9" fillId="0" borderId="0" xfId="0" applyFont="1" applyBorder="1" applyAlignment="1" applyProtection="1">
      <alignment vertical="center" wrapText="1"/>
    </xf>
    <xf numFmtId="0" fontId="6" fillId="0" borderId="12" xfId="0" applyFont="1" applyBorder="1" applyAlignment="1" applyProtection="1">
      <alignment vertical="center" wrapText="1"/>
      <protection locked="0"/>
    </xf>
    <xf numFmtId="0" fontId="6" fillId="0" borderId="0" xfId="0" applyFont="1" applyAlignment="1" applyProtection="1">
      <alignment horizontal="left" vertical="center" wrapText="1"/>
    </xf>
    <xf numFmtId="0" fontId="6" fillId="0" borderId="12" xfId="0" applyFont="1" applyBorder="1" applyAlignment="1" applyProtection="1">
      <alignment horizontal="left" vertical="center" wrapText="1"/>
    </xf>
    <xf numFmtId="0" fontId="2" fillId="6" borderId="12" xfId="0" applyFont="1" applyFill="1" applyBorder="1" applyAlignment="1" applyProtection="1">
      <alignment vertical="center" wrapText="1"/>
    </xf>
    <xf numFmtId="0" fontId="2" fillId="6" borderId="11" xfId="0" applyFont="1" applyFill="1" applyBorder="1" applyAlignment="1" applyProtection="1">
      <alignment vertical="center" wrapText="1"/>
    </xf>
    <xf numFmtId="0" fontId="6" fillId="0" borderId="0" xfId="0" applyFont="1" applyBorder="1" applyAlignment="1" applyProtection="1">
      <alignment vertical="center" wrapText="1"/>
    </xf>
    <xf numFmtId="0" fontId="2" fillId="6" borderId="24" xfId="0" applyFont="1" applyFill="1" applyBorder="1" applyAlignment="1" applyProtection="1">
      <alignment vertical="center" wrapText="1"/>
    </xf>
    <xf numFmtId="0" fontId="3" fillId="0" borderId="6"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7" fillId="0" borderId="0" xfId="0" applyFont="1" applyFill="1" applyBorder="1" applyAlignment="1" applyProtection="1">
      <alignment vertical="center" wrapText="1"/>
    </xf>
    <xf numFmtId="164" fontId="5" fillId="0" borderId="0" xfId="0" applyNumberFormat="1" applyFont="1" applyFill="1" applyBorder="1" applyAlignment="1" applyProtection="1">
      <alignment horizontal="right" vertical="center" wrapText="1"/>
    </xf>
    <xf numFmtId="0" fontId="2" fillId="0" borderId="0" xfId="0" applyFont="1" applyFill="1" applyBorder="1" applyAlignment="1" applyProtection="1">
      <alignment vertical="center" wrapText="1"/>
    </xf>
    <xf numFmtId="164" fontId="5" fillId="5" borderId="12" xfId="0" applyNumberFormat="1" applyFont="1" applyFill="1" applyBorder="1" applyAlignment="1" applyProtection="1">
      <alignment horizontal="right" vertical="center" wrapText="1"/>
    </xf>
    <xf numFmtId="164" fontId="3" fillId="0" borderId="12" xfId="0" applyNumberFormat="1"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164" fontId="2" fillId="0" borderId="12" xfId="0" applyNumberFormat="1" applyFont="1" applyBorder="1" applyAlignment="1" applyProtection="1">
      <alignment vertical="center" wrapText="1"/>
      <protection locked="0"/>
    </xf>
    <xf numFmtId="164" fontId="2" fillId="5" borderId="12" xfId="0" applyNumberFormat="1" applyFont="1" applyFill="1" applyBorder="1" applyAlignment="1" applyProtection="1">
      <alignment vertical="center" wrapText="1"/>
    </xf>
    <xf numFmtId="0" fontId="2" fillId="0" borderId="12" xfId="0" applyFont="1" applyBorder="1" applyAlignment="1" applyProtection="1">
      <alignment vertical="center" wrapText="1"/>
      <protection locked="0"/>
    </xf>
    <xf numFmtId="164" fontId="5" fillId="7" borderId="12" xfId="0" applyNumberFormat="1" applyFont="1" applyFill="1" applyBorder="1" applyAlignment="1" applyProtection="1">
      <alignment vertical="center" wrapText="1"/>
    </xf>
    <xf numFmtId="0" fontId="5" fillId="0" borderId="0" xfId="0" applyFont="1" applyBorder="1" applyAlignment="1" applyProtection="1">
      <alignment horizontal="right" vertical="center" wrapText="1"/>
    </xf>
    <xf numFmtId="0" fontId="7" fillId="0" borderId="0" xfId="0" applyFont="1" applyBorder="1" applyAlignment="1" applyProtection="1">
      <alignment vertical="center" wrapText="1"/>
    </xf>
    <xf numFmtId="0" fontId="6" fillId="0" borderId="0" xfId="0" applyFont="1" applyBorder="1" applyAlignment="1" applyProtection="1">
      <alignment horizontal="left" vertical="center" wrapText="1"/>
    </xf>
    <xf numFmtId="164" fontId="3" fillId="0" borderId="5" xfId="0" applyNumberFormat="1"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3" fillId="0" borderId="11" xfId="0" applyFont="1" applyBorder="1" applyAlignment="1" applyProtection="1">
      <alignment horizontal="left" vertical="center" wrapText="1"/>
    </xf>
    <xf numFmtId="164" fontId="2" fillId="0" borderId="12" xfId="0" applyNumberFormat="1" applyFont="1" applyBorder="1" applyAlignment="1" applyProtection="1">
      <alignment vertical="center" wrapText="1"/>
    </xf>
    <xf numFmtId="0" fontId="6" fillId="0" borderId="0" xfId="0" applyFont="1" applyBorder="1" applyAlignment="1" applyProtection="1">
      <alignment vertical="center" wrapText="1"/>
    </xf>
    <xf numFmtId="0" fontId="3" fillId="0" borderId="0" xfId="0" applyFont="1" applyAlignment="1">
      <alignment horizontal="center" vertical="top" wrapText="1"/>
    </xf>
    <xf numFmtId="0" fontId="6" fillId="0" borderId="0" xfId="0" applyFont="1" applyAlignment="1">
      <alignment vertical="top"/>
    </xf>
    <xf numFmtId="0" fontId="2" fillId="0" borderId="0" xfId="0" applyFont="1" applyAlignment="1">
      <alignment vertical="top" wrapText="1"/>
    </xf>
    <xf numFmtId="0" fontId="3" fillId="0" borderId="0" xfId="0" applyFont="1" applyAlignment="1">
      <alignment vertical="top"/>
    </xf>
    <xf numFmtId="0" fontId="2" fillId="0" borderId="0" xfId="0" applyFont="1" applyAlignment="1">
      <alignment vertical="top"/>
    </xf>
    <xf numFmtId="0" fontId="6" fillId="0" borderId="0" xfId="0" applyFont="1" applyAlignment="1" applyProtection="1">
      <alignment vertical="center" wrapText="1"/>
    </xf>
    <xf numFmtId="0" fontId="6" fillId="0" borderId="15" xfId="0" applyFont="1" applyBorder="1" applyAlignment="1" applyProtection="1">
      <alignment vertical="center" wrapText="1"/>
      <protection locked="0"/>
    </xf>
    <xf numFmtId="165" fontId="6" fillId="0" borderId="19" xfId="0" applyNumberFormat="1" applyFont="1" applyBorder="1" applyAlignment="1" applyProtection="1">
      <alignment vertical="center" wrapText="1"/>
      <protection locked="0"/>
    </xf>
    <xf numFmtId="0" fontId="9" fillId="0" borderId="12" xfId="0" applyFont="1" applyBorder="1" applyAlignment="1" applyProtection="1">
      <alignment horizontal="left" vertical="center" wrapText="1"/>
    </xf>
    <xf numFmtId="0" fontId="9" fillId="0" borderId="18" xfId="0" applyFont="1" applyBorder="1" applyAlignment="1" applyProtection="1">
      <alignment horizontal="left" vertical="center" wrapText="1"/>
    </xf>
    <xf numFmtId="0" fontId="9" fillId="0" borderId="19" xfId="0" applyFont="1" applyBorder="1" applyAlignment="1" applyProtection="1">
      <alignment horizontal="left" vertical="center" wrapText="1"/>
    </xf>
    <xf numFmtId="0" fontId="9" fillId="0" borderId="26" xfId="0" applyFont="1" applyBorder="1" applyAlignment="1" applyProtection="1">
      <alignment horizontal="left" vertical="center" wrapText="1"/>
    </xf>
    <xf numFmtId="0" fontId="6" fillId="0" borderId="0" xfId="0" applyFont="1" applyAlignment="1" applyProtection="1">
      <alignment horizontal="left" vertical="center" wrapText="1"/>
    </xf>
    <xf numFmtId="0" fontId="6" fillId="0" borderId="15" xfId="0" applyFont="1" applyBorder="1" applyAlignment="1" applyProtection="1">
      <alignment horizontal="center" vertical="center" wrapText="1"/>
      <protection locked="0"/>
    </xf>
    <xf numFmtId="0" fontId="6" fillId="0" borderId="12" xfId="0" applyFont="1" applyBorder="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9" fillId="0" borderId="12" xfId="0" applyFont="1" applyBorder="1" applyAlignment="1" applyProtection="1">
      <alignment horizontal="right" vertical="center" wrapText="1"/>
    </xf>
    <xf numFmtId="0" fontId="6" fillId="0" borderId="18"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5" fillId="0" borderId="24" xfId="0" applyFont="1" applyBorder="1" applyAlignment="1" applyProtection="1">
      <alignment horizontal="right" vertical="center" wrapText="1"/>
    </xf>
    <xf numFmtId="0" fontId="7" fillId="0" borderId="6" xfId="0" applyFont="1" applyBorder="1" applyAlignment="1" applyProtection="1">
      <alignment vertical="center" wrapText="1"/>
    </xf>
    <xf numFmtId="0" fontId="7" fillId="0" borderId="7" xfId="0" applyFont="1" applyBorder="1" applyAlignment="1" applyProtection="1">
      <alignment vertical="center" wrapText="1"/>
    </xf>
    <xf numFmtId="0" fontId="3" fillId="4" borderId="10" xfId="0" applyFont="1" applyFill="1" applyBorder="1" applyAlignment="1" applyProtection="1">
      <alignment vertical="center" wrapText="1"/>
    </xf>
    <xf numFmtId="0" fontId="7" fillId="0" borderId="8" xfId="0" applyFont="1" applyBorder="1" applyAlignment="1" applyProtection="1">
      <alignment vertical="center" wrapText="1"/>
    </xf>
    <xf numFmtId="0" fontId="6" fillId="0" borderId="12" xfId="0" applyFont="1" applyBorder="1" applyAlignment="1" applyProtection="1">
      <alignment horizontal="left" vertical="center" wrapText="1"/>
    </xf>
    <xf numFmtId="0" fontId="6" fillId="0" borderId="13" xfId="0" applyFont="1" applyBorder="1" applyAlignment="1" applyProtection="1">
      <alignment horizontal="left" vertical="center" wrapText="1"/>
    </xf>
    <xf numFmtId="0" fontId="2" fillId="6" borderId="10" xfId="0" applyFont="1" applyFill="1" applyBorder="1" applyAlignment="1" applyProtection="1">
      <alignment horizontal="center" vertical="center" wrapText="1"/>
    </xf>
    <xf numFmtId="0" fontId="2" fillId="6" borderId="9" xfId="0" applyFont="1" applyFill="1" applyBorder="1" applyAlignment="1" applyProtection="1">
      <alignment horizontal="center" vertical="center" wrapText="1"/>
    </xf>
    <xf numFmtId="0" fontId="2" fillId="6" borderId="11" xfId="0" applyFont="1" applyFill="1" applyBorder="1" applyAlignment="1" applyProtection="1">
      <alignment horizontal="center" vertical="center" wrapText="1"/>
    </xf>
    <xf numFmtId="0" fontId="2" fillId="6" borderId="5" xfId="0" applyFont="1" applyFill="1" applyBorder="1" applyAlignment="1" applyProtection="1">
      <alignment horizontal="center" vertical="center" wrapText="1"/>
    </xf>
    <xf numFmtId="0" fontId="2" fillId="6" borderId="24" xfId="0" applyFont="1" applyFill="1" applyBorder="1" applyAlignment="1" applyProtection="1">
      <alignment horizontal="center" vertical="center" wrapText="1"/>
    </xf>
    <xf numFmtId="0" fontId="2" fillId="6" borderId="7"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7" fillId="0" borderId="2" xfId="0" applyFont="1" applyBorder="1" applyAlignment="1" applyProtection="1">
      <alignment vertical="center" wrapText="1"/>
    </xf>
    <xf numFmtId="0" fontId="7" fillId="0" borderId="3" xfId="0" applyFont="1" applyBorder="1" applyAlignment="1" applyProtection="1">
      <alignment vertical="center" wrapText="1"/>
    </xf>
    <xf numFmtId="0" fontId="5" fillId="0" borderId="22" xfId="0" applyFont="1" applyBorder="1" applyAlignment="1" applyProtection="1">
      <alignment horizontal="right" vertical="center" wrapText="1"/>
    </xf>
    <xf numFmtId="0" fontId="3" fillId="4" borderId="22" xfId="0" applyFont="1" applyFill="1" applyBorder="1" applyAlignment="1" applyProtection="1">
      <alignment horizontal="left" vertical="center" wrapText="1"/>
    </xf>
    <xf numFmtId="0" fontId="3" fillId="0" borderId="1" xfId="0" applyFont="1" applyBorder="1" applyAlignment="1" applyProtection="1">
      <alignment horizontal="center" vertical="center" wrapText="1"/>
    </xf>
    <xf numFmtId="0" fontId="13" fillId="0" borderId="1" xfId="0" applyFont="1" applyBorder="1" applyAlignment="1" applyProtection="1">
      <alignment vertical="center" wrapText="1"/>
      <protection locked="0"/>
    </xf>
    <xf numFmtId="0" fontId="14" fillId="0" borderId="2"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3" fillId="4" borderId="22" xfId="0" applyFont="1" applyFill="1" applyBorder="1" applyAlignment="1" applyProtection="1">
      <alignment vertical="center" wrapText="1"/>
    </xf>
    <xf numFmtId="0" fontId="13" fillId="0" borderId="6" xfId="0" applyFont="1" applyBorder="1" applyAlignment="1" applyProtection="1">
      <alignment vertical="center" wrapText="1"/>
      <protection locked="0"/>
    </xf>
    <xf numFmtId="0" fontId="14" fillId="0" borderId="6" xfId="0" applyFont="1" applyBorder="1" applyAlignment="1" applyProtection="1">
      <alignment vertical="center" wrapText="1"/>
      <protection locked="0"/>
    </xf>
    <xf numFmtId="0" fontId="14" fillId="0" borderId="7" xfId="0" applyFont="1" applyBorder="1" applyAlignment="1" applyProtection="1">
      <alignment vertical="center" wrapText="1"/>
      <protection locked="0"/>
    </xf>
    <xf numFmtId="0" fontId="6" fillId="0" borderId="17" xfId="0" applyFont="1" applyBorder="1" applyAlignment="1" applyProtection="1">
      <alignment horizontal="left" vertical="center" wrapText="1"/>
    </xf>
    <xf numFmtId="0" fontId="6" fillId="0" borderId="14" xfId="0" applyFont="1" applyBorder="1" applyAlignment="1" applyProtection="1">
      <alignment horizontal="left" vertical="center" wrapText="1"/>
    </xf>
    <xf numFmtId="0" fontId="3" fillId="4" borderId="11" xfId="0" applyFont="1" applyFill="1" applyBorder="1" applyAlignment="1" applyProtection="1">
      <alignment vertical="center" wrapText="1"/>
    </xf>
    <xf numFmtId="0" fontId="7" fillId="0" borderId="0" xfId="0" applyFont="1" applyBorder="1" applyAlignment="1" applyProtection="1">
      <alignment vertical="center" wrapText="1"/>
    </xf>
    <xf numFmtId="0" fontId="2" fillId="6" borderId="12" xfId="0" applyFont="1" applyFill="1" applyBorder="1" applyAlignment="1" applyProtection="1">
      <alignment vertical="center" wrapText="1"/>
    </xf>
    <xf numFmtId="0" fontId="6" fillId="0" borderId="12" xfId="0" applyFont="1" applyBorder="1" applyAlignment="1" applyProtection="1">
      <alignment vertical="center" wrapText="1"/>
    </xf>
    <xf numFmtId="0" fontId="7" fillId="0" borderId="12" xfId="0" applyFont="1" applyBorder="1" applyAlignment="1" applyProtection="1">
      <alignment vertical="center" wrapText="1"/>
    </xf>
    <xf numFmtId="0" fontId="5" fillId="0" borderId="12" xfId="0" applyFont="1" applyBorder="1" applyAlignment="1" applyProtection="1">
      <alignment horizontal="right" vertical="center" wrapText="1"/>
    </xf>
    <xf numFmtId="0" fontId="5" fillId="7" borderId="12" xfId="0" applyFont="1" applyFill="1" applyBorder="1" applyAlignment="1" applyProtection="1">
      <alignment horizontal="right" vertical="center" wrapText="1"/>
    </xf>
    <xf numFmtId="0" fontId="3" fillId="4" borderId="12" xfId="0" applyFont="1" applyFill="1" applyBorder="1" applyAlignment="1" applyProtection="1">
      <alignment vertical="center" wrapText="1"/>
    </xf>
    <xf numFmtId="0" fontId="5" fillId="0" borderId="25" xfId="0" applyFont="1" applyBorder="1" applyAlignment="1" applyProtection="1">
      <alignment horizontal="right" vertical="center" wrapText="1"/>
    </xf>
    <xf numFmtId="0" fontId="7" fillId="0" borderId="15" xfId="0" applyFont="1" applyBorder="1" applyAlignment="1" applyProtection="1">
      <alignment vertical="center" wrapText="1"/>
    </xf>
    <xf numFmtId="0" fontId="7" fillId="0" borderId="20" xfId="0" applyFont="1" applyBorder="1" applyAlignment="1" applyProtection="1">
      <alignment vertical="center" wrapText="1"/>
    </xf>
    <xf numFmtId="0" fontId="3" fillId="4" borderId="18" xfId="0" applyFont="1" applyFill="1" applyBorder="1" applyAlignment="1" applyProtection="1">
      <alignment vertical="center" wrapText="1"/>
    </xf>
    <xf numFmtId="0" fontId="7" fillId="0" borderId="19" xfId="0" applyFont="1" applyBorder="1" applyAlignment="1" applyProtection="1">
      <alignment vertical="center" wrapText="1"/>
    </xf>
    <xf numFmtId="0" fontId="2" fillId="6" borderId="11" xfId="0" applyFont="1" applyFill="1" applyBorder="1" applyAlignment="1" applyProtection="1">
      <alignment vertical="center" wrapText="1"/>
    </xf>
    <xf numFmtId="0" fontId="6" fillId="0" borderId="0" xfId="0" applyFont="1" applyBorder="1" applyAlignment="1" applyProtection="1">
      <alignment vertical="center" wrapText="1"/>
    </xf>
    <xf numFmtId="0" fontId="7" fillId="0" borderId="5" xfId="0" applyFont="1" applyBorder="1" applyAlignment="1" applyProtection="1">
      <alignment vertical="center" wrapText="1"/>
    </xf>
    <xf numFmtId="0" fontId="3" fillId="0" borderId="6" xfId="0" applyFont="1" applyBorder="1" applyAlignment="1" applyProtection="1">
      <alignment horizontal="center" vertical="center" wrapText="1"/>
    </xf>
    <xf numFmtId="0" fontId="5" fillId="7" borderId="22" xfId="0" applyFont="1" applyFill="1" applyBorder="1" applyAlignment="1" applyProtection="1">
      <alignment horizontal="right" vertical="center" wrapText="1"/>
    </xf>
    <xf numFmtId="0" fontId="10" fillId="9" borderId="22" xfId="0" applyFont="1" applyFill="1" applyBorder="1" applyAlignment="1" applyProtection="1">
      <alignment horizontal="left" vertical="center" wrapText="1"/>
    </xf>
    <xf numFmtId="0" fontId="11" fillId="10" borderId="2" xfId="0" applyFont="1" applyFill="1" applyBorder="1" applyAlignment="1" applyProtection="1">
      <alignment horizontal="left" vertical="center" wrapText="1"/>
    </xf>
    <xf numFmtId="0" fontId="8" fillId="0" borderId="1" xfId="0" applyFont="1" applyBorder="1" applyAlignment="1" applyProtection="1">
      <alignment horizontal="right" vertical="center" wrapText="1"/>
    </xf>
    <xf numFmtId="164" fontId="3" fillId="3" borderId="1" xfId="0" applyNumberFormat="1" applyFont="1" applyFill="1" applyBorder="1" applyAlignment="1" applyProtection="1">
      <alignment vertical="center" wrapText="1"/>
      <protection locked="0"/>
    </xf>
    <xf numFmtId="0" fontId="7" fillId="0" borderId="3" xfId="0" applyFont="1" applyBorder="1" applyAlignment="1" applyProtection="1">
      <alignment vertical="center" wrapText="1"/>
      <protection locked="0"/>
    </xf>
    <xf numFmtId="164" fontId="3" fillId="3" borderId="1" xfId="0" applyNumberFormat="1" applyFont="1" applyFill="1" applyBorder="1" applyAlignment="1" applyProtection="1">
      <alignment vertical="center" wrapText="1"/>
    </xf>
    <xf numFmtId="0" fontId="3" fillId="3" borderId="1" xfId="0" applyNumberFormat="1" applyFont="1" applyFill="1" applyBorder="1" applyAlignment="1" applyProtection="1">
      <alignment horizontal="center" vertical="center" wrapText="1"/>
      <protection locked="0"/>
    </xf>
    <xf numFmtId="0" fontId="7" fillId="0" borderId="3" xfId="0" applyNumberFormat="1" applyFont="1" applyBorder="1" applyAlignment="1" applyProtection="1">
      <alignment horizontal="center" vertical="center" wrapText="1"/>
      <protection locked="0"/>
    </xf>
  </cellXfs>
  <cellStyles count="2">
    <cellStyle name="Normal" xfId="0" builtinId="0"/>
    <cellStyle name="Percent" xfId="1" builtinId="5"/>
  </cellStyles>
  <dxfs count="4">
    <dxf>
      <fill>
        <patternFill>
          <bgColor theme="9" tint="0.79998168889431442"/>
        </patternFill>
      </fill>
    </dxf>
    <dxf>
      <fill>
        <patternFill>
          <bgColor theme="5" tint="0.79998168889431442"/>
        </patternFill>
      </fill>
    </dxf>
    <dxf>
      <fill>
        <patternFill>
          <bgColor theme="9" tint="0.79998168889431442"/>
        </patternFill>
      </fill>
    </dxf>
    <dxf>
      <fill>
        <patternFill>
          <bgColor theme="9" tint="0.39994506668294322"/>
        </patternFill>
      </fill>
    </dxf>
  </dxfs>
  <tableStyles count="0" defaultTableStyle="TableStyleMedium2" defaultPivotStyle="PivotStyleLight16"/>
  <colors>
    <mruColors>
      <color rgb="FFF3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95250</xdr:rowOff>
    </xdr:from>
    <xdr:to>
      <xdr:col>0</xdr:col>
      <xdr:colOff>982980</xdr:colOff>
      <xdr:row>2</xdr:row>
      <xdr:rowOff>5715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6200" y="95250"/>
          <a:ext cx="906780" cy="127254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B23"/>
  <sheetViews>
    <sheetView showGridLines="0" tabSelected="1" view="pageLayout" zoomScaleNormal="100" workbookViewId="0">
      <selection activeCell="B12" sqref="B12"/>
    </sheetView>
  </sheetViews>
  <sheetFormatPr defaultRowHeight="12.75" x14ac:dyDescent="0.2"/>
  <cols>
    <col min="1" max="1" width="15.7109375" customWidth="1"/>
    <col min="2" max="2" width="129" customWidth="1"/>
  </cols>
  <sheetData>
    <row r="2" spans="2:2" ht="94.5" x14ac:dyDescent="0.25">
      <c r="B2" s="36" t="s">
        <v>58</v>
      </c>
    </row>
    <row r="4" spans="2:2" ht="94.5" x14ac:dyDescent="0.2">
      <c r="B4" s="66" t="s">
        <v>74</v>
      </c>
    </row>
    <row r="5" spans="2:2" ht="15.75" x14ac:dyDescent="0.2">
      <c r="B5" s="67"/>
    </row>
    <row r="6" spans="2:2" ht="15.75" x14ac:dyDescent="0.2">
      <c r="B6" s="68" t="s">
        <v>94</v>
      </c>
    </row>
    <row r="8" spans="2:2" ht="15.75" x14ac:dyDescent="0.2">
      <c r="B8" s="68" t="s">
        <v>95</v>
      </c>
    </row>
    <row r="9" spans="2:2" ht="15.75" x14ac:dyDescent="0.2">
      <c r="B9" s="68"/>
    </row>
    <row r="10" spans="2:2" ht="31.5" x14ac:dyDescent="0.2">
      <c r="B10" s="68" t="s">
        <v>97</v>
      </c>
    </row>
    <row r="11" spans="2:2" ht="15.75" x14ac:dyDescent="0.2">
      <c r="B11" s="68"/>
    </row>
    <row r="12" spans="2:2" ht="31.5" x14ac:dyDescent="0.2">
      <c r="B12" s="68" t="s">
        <v>98</v>
      </c>
    </row>
    <row r="13" spans="2:2" ht="15.75" x14ac:dyDescent="0.2">
      <c r="B13" s="67"/>
    </row>
    <row r="14" spans="2:2" ht="15.75" x14ac:dyDescent="0.2">
      <c r="B14" s="67" t="s">
        <v>77</v>
      </c>
    </row>
    <row r="15" spans="2:2" ht="15.75" x14ac:dyDescent="0.2">
      <c r="B15" s="67"/>
    </row>
    <row r="16" spans="2:2" ht="15.75" x14ac:dyDescent="0.2">
      <c r="B16" s="67" t="s">
        <v>73</v>
      </c>
    </row>
    <row r="17" spans="2:2" ht="15.75" x14ac:dyDescent="0.2">
      <c r="B17" s="67"/>
    </row>
    <row r="18" spans="2:2" ht="15.75" x14ac:dyDescent="0.2">
      <c r="B18" s="67" t="s">
        <v>72</v>
      </c>
    </row>
    <row r="19" spans="2:2" ht="15.75" x14ac:dyDescent="0.2">
      <c r="B19" s="67"/>
    </row>
    <row r="20" spans="2:2" ht="15.75" x14ac:dyDescent="0.2">
      <c r="B20" s="69" t="s">
        <v>59</v>
      </c>
    </row>
    <row r="21" spans="2:2" ht="15.75" x14ac:dyDescent="0.2">
      <c r="B21" s="69" t="s">
        <v>96</v>
      </c>
    </row>
    <row r="22" spans="2:2" ht="15.75" x14ac:dyDescent="0.2">
      <c r="B22" s="70"/>
    </row>
    <row r="23" spans="2:2" ht="47.25" x14ac:dyDescent="0.2">
      <c r="B23" s="68" t="s">
        <v>60</v>
      </c>
    </row>
  </sheetData>
  <sheetProtection algorithmName="SHA-512" hashValue="J0g4VfCliboNfqAEZLLhLSoXUlajK9c5GAlxBe0M9YxCS7PJtRsBMn+UZixsU/OaUmDgR5Dqj3s9CZwJ+xlA4A==" saltValue="AjlRLmbGgTHGhd/b/aZldQ==" spinCount="100000" sheet="1" selectLockedCells="1"/>
  <pageMargins left="0.5" right="0.5" top="0.75" bottom="0.75" header="0.3" footer="0.3"/>
  <pageSetup scale="89" orientation="landscape" r:id="rId1"/>
  <headerFooter>
    <oddHeader>&amp;C&amp;"Times New Roman,Bold"&amp;12Part II. RFA PATH IUP Budget Application</oddHeader>
    <oddFooter>&amp;C&amp;"Times New Roman,Regular"&amp;12&amp;F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J97"/>
  <sheetViews>
    <sheetView showGridLines="0" view="pageLayout" topLeftCell="B1" zoomScaleNormal="100" workbookViewId="0">
      <selection activeCell="F7" sqref="F7"/>
    </sheetView>
  </sheetViews>
  <sheetFormatPr defaultColWidth="12.5703125" defaultRowHeight="15.75" x14ac:dyDescent="0.2"/>
  <cols>
    <col min="1" max="1" width="11" style="28" customWidth="1"/>
    <col min="2" max="2" width="24.85546875" style="28" customWidth="1"/>
    <col min="3" max="3" width="12.5703125" style="28"/>
    <col min="4" max="4" width="18" style="28" customWidth="1"/>
    <col min="5" max="5" width="14.85546875" style="28" customWidth="1"/>
    <col min="6" max="6" width="22.28515625" style="28" customWidth="1"/>
    <col min="7" max="7" width="16.42578125" style="28" customWidth="1"/>
    <col min="8" max="8" width="14.42578125" style="28" customWidth="1"/>
    <col min="9" max="9" width="50.42578125" style="28" customWidth="1"/>
    <col min="10" max="10" width="61.5703125" style="40" customWidth="1"/>
    <col min="11" max="16384" width="12.5703125" style="44"/>
  </cols>
  <sheetData>
    <row r="1" spans="1:10" s="28" customFormat="1" ht="18.75" x14ac:dyDescent="0.2">
      <c r="A1" s="131" t="s">
        <v>75</v>
      </c>
      <c r="B1" s="132"/>
      <c r="C1" s="132"/>
      <c r="D1" s="132"/>
      <c r="E1" s="132"/>
      <c r="F1" s="132"/>
      <c r="G1" s="132"/>
      <c r="H1" s="132"/>
      <c r="I1" s="132"/>
      <c r="J1" s="5" t="s">
        <v>36</v>
      </c>
    </row>
    <row r="2" spans="1:10" s="28" customFormat="1" x14ac:dyDescent="0.2">
      <c r="A2" s="29"/>
      <c r="B2" s="30"/>
      <c r="C2" s="30"/>
      <c r="D2" s="133" t="s">
        <v>33</v>
      </c>
      <c r="E2" s="100"/>
      <c r="F2" s="137"/>
      <c r="G2" s="138"/>
      <c r="H2" s="31"/>
      <c r="I2" s="32"/>
      <c r="J2" s="90" t="s">
        <v>37</v>
      </c>
    </row>
    <row r="3" spans="1:10" s="28" customFormat="1" x14ac:dyDescent="0.2">
      <c r="A3" s="29"/>
      <c r="B3" s="30"/>
      <c r="C3" s="30"/>
      <c r="D3" s="133" t="s">
        <v>71</v>
      </c>
      <c r="E3" s="100"/>
      <c r="F3" s="134">
        <v>104600</v>
      </c>
      <c r="G3" s="135"/>
      <c r="H3" s="31"/>
      <c r="I3" s="30"/>
      <c r="J3" s="90"/>
    </row>
    <row r="4" spans="1:10" s="28" customFormat="1" x14ac:dyDescent="0.2">
      <c r="A4" s="29"/>
      <c r="B4" s="30"/>
      <c r="C4" s="30"/>
      <c r="D4" s="133" t="s">
        <v>0</v>
      </c>
      <c r="E4" s="100"/>
      <c r="F4" s="136">
        <f>SUM(F3/3)</f>
        <v>34866.666666666664</v>
      </c>
      <c r="G4" s="100"/>
      <c r="H4" s="31"/>
      <c r="I4" s="30"/>
      <c r="J4" s="90"/>
    </row>
    <row r="5" spans="1:10" s="28" customFormat="1" x14ac:dyDescent="0.2">
      <c r="A5" s="102" t="s">
        <v>1</v>
      </c>
      <c r="B5" s="99"/>
      <c r="C5" s="99"/>
      <c r="D5" s="99"/>
      <c r="E5" s="99"/>
      <c r="F5" s="99"/>
      <c r="G5" s="99"/>
      <c r="H5" s="99"/>
      <c r="I5" s="99"/>
      <c r="J5" s="33"/>
    </row>
    <row r="6" spans="1:10" s="28" customFormat="1" ht="31.5" x14ac:dyDescent="0.2">
      <c r="A6" s="6"/>
      <c r="B6" s="7" t="s">
        <v>32</v>
      </c>
      <c r="C6" s="7" t="s">
        <v>2</v>
      </c>
      <c r="D6" s="7" t="s">
        <v>3</v>
      </c>
      <c r="E6" s="7" t="s">
        <v>4</v>
      </c>
      <c r="F6" s="3" t="s">
        <v>5</v>
      </c>
      <c r="G6" s="3" t="s">
        <v>6</v>
      </c>
      <c r="H6" s="3" t="s">
        <v>34</v>
      </c>
      <c r="I6" s="47" t="s">
        <v>78</v>
      </c>
      <c r="J6" s="5" t="s">
        <v>36</v>
      </c>
    </row>
    <row r="7" spans="1:10" s="28" customFormat="1" ht="31.5" x14ac:dyDescent="0.2">
      <c r="A7" s="4" t="s">
        <v>8</v>
      </c>
      <c r="B7" s="1"/>
      <c r="C7" s="8"/>
      <c r="D7" s="9"/>
      <c r="E7" s="1"/>
      <c r="F7" s="8"/>
      <c r="G7" s="8"/>
      <c r="H7" s="10">
        <f t="shared" ref="H7:H9" si="0">SUM(F7+G7)</f>
        <v>0</v>
      </c>
      <c r="I7" s="11"/>
      <c r="J7" s="90" t="s">
        <v>38</v>
      </c>
    </row>
    <row r="8" spans="1:10" s="28" customFormat="1" ht="31.5" x14ac:dyDescent="0.2">
      <c r="A8" s="4" t="s">
        <v>9</v>
      </c>
      <c r="B8" s="1"/>
      <c r="C8" s="8"/>
      <c r="D8" s="9"/>
      <c r="E8" s="1"/>
      <c r="F8" s="8"/>
      <c r="G8" s="8"/>
      <c r="H8" s="10">
        <f t="shared" si="0"/>
        <v>0</v>
      </c>
      <c r="I8" s="11"/>
      <c r="J8" s="90"/>
    </row>
    <row r="9" spans="1:10" s="28" customFormat="1" ht="31.5" x14ac:dyDescent="0.2">
      <c r="A9" s="4" t="s">
        <v>10</v>
      </c>
      <c r="B9" s="1"/>
      <c r="C9" s="8"/>
      <c r="D9" s="9"/>
      <c r="E9" s="1"/>
      <c r="F9" s="8"/>
      <c r="G9" s="8"/>
      <c r="H9" s="10">
        <f t="shared" si="0"/>
        <v>0</v>
      </c>
      <c r="I9" s="11"/>
      <c r="J9" s="90"/>
    </row>
    <row r="10" spans="1:10" s="28" customFormat="1" x14ac:dyDescent="0.2">
      <c r="A10" s="101" t="s">
        <v>11</v>
      </c>
      <c r="B10" s="99"/>
      <c r="C10" s="99"/>
      <c r="D10" s="99"/>
      <c r="E10" s="100"/>
      <c r="F10" s="12">
        <f t="shared" ref="F10:G10" si="1">SUM(F7+F8+F9)</f>
        <v>0</v>
      </c>
      <c r="G10" s="12">
        <f t="shared" si="1"/>
        <v>0</v>
      </c>
      <c r="H10" s="12">
        <f>SUM(F10:G10)</f>
        <v>0</v>
      </c>
      <c r="I10" s="13"/>
      <c r="J10" s="90"/>
    </row>
    <row r="11" spans="1:10" s="28" customFormat="1" x14ac:dyDescent="0.2">
      <c r="A11" s="130" t="s">
        <v>12</v>
      </c>
      <c r="B11" s="99"/>
      <c r="C11" s="99"/>
      <c r="D11" s="99"/>
      <c r="E11" s="100"/>
      <c r="F11" s="14">
        <f>SUM(F3*0.85)</f>
        <v>88910</v>
      </c>
      <c r="G11" s="15"/>
      <c r="H11" s="15"/>
      <c r="I11" s="15"/>
      <c r="J11" s="91"/>
    </row>
    <row r="12" spans="1:10" s="28" customFormat="1" x14ac:dyDescent="0.2">
      <c r="A12" s="102" t="s">
        <v>13</v>
      </c>
      <c r="B12" s="99"/>
      <c r="C12" s="99"/>
      <c r="D12" s="99"/>
      <c r="E12" s="99"/>
      <c r="F12" s="99"/>
      <c r="G12" s="99"/>
      <c r="H12" s="99"/>
      <c r="I12" s="99"/>
      <c r="J12" s="34"/>
    </row>
    <row r="13" spans="1:10" s="28" customFormat="1" x14ac:dyDescent="0.2">
      <c r="A13" s="102" t="s">
        <v>14</v>
      </c>
      <c r="B13" s="99"/>
      <c r="C13" s="99"/>
      <c r="D13" s="99"/>
      <c r="E13" s="99"/>
      <c r="F13" s="99"/>
      <c r="G13" s="99"/>
      <c r="H13" s="99"/>
      <c r="I13" s="99"/>
      <c r="J13" s="35"/>
    </row>
    <row r="14" spans="1:10" s="28" customFormat="1" x14ac:dyDescent="0.2">
      <c r="A14" s="92"/>
      <c r="B14" s="93"/>
      <c r="C14" s="103" t="s">
        <v>15</v>
      </c>
      <c r="D14" s="99"/>
      <c r="E14" s="100"/>
      <c r="F14" s="3" t="s">
        <v>5</v>
      </c>
      <c r="G14" s="3" t="s">
        <v>6</v>
      </c>
      <c r="H14" s="3" t="s">
        <v>34</v>
      </c>
      <c r="I14" s="47" t="s">
        <v>79</v>
      </c>
      <c r="J14" s="16" t="s">
        <v>36</v>
      </c>
    </row>
    <row r="15" spans="1:10" s="28" customFormat="1" x14ac:dyDescent="0.2">
      <c r="A15" s="94"/>
      <c r="B15" s="95"/>
      <c r="C15" s="98" t="s">
        <v>16</v>
      </c>
      <c r="D15" s="99"/>
      <c r="E15" s="100"/>
      <c r="F15" s="8"/>
      <c r="G15" s="8"/>
      <c r="H15" s="10">
        <f t="shared" ref="H15:H18" si="2">SUM(F15:G15)</f>
        <v>0</v>
      </c>
      <c r="I15" s="11"/>
      <c r="J15" s="90" t="s">
        <v>40</v>
      </c>
    </row>
    <row r="16" spans="1:10" s="28" customFormat="1" x14ac:dyDescent="0.2">
      <c r="A16" s="94"/>
      <c r="B16" s="95"/>
      <c r="C16" s="98" t="s">
        <v>17</v>
      </c>
      <c r="D16" s="99"/>
      <c r="E16" s="100"/>
      <c r="F16" s="8"/>
      <c r="G16" s="8"/>
      <c r="H16" s="10">
        <f t="shared" si="2"/>
        <v>0</v>
      </c>
      <c r="I16" s="11"/>
      <c r="J16" s="90"/>
    </row>
    <row r="17" spans="1:10" s="28" customFormat="1" x14ac:dyDescent="0.2">
      <c r="A17" s="94"/>
      <c r="B17" s="95"/>
      <c r="C17" s="98" t="s">
        <v>18</v>
      </c>
      <c r="D17" s="99"/>
      <c r="E17" s="100"/>
      <c r="F17" s="8"/>
      <c r="G17" s="8"/>
      <c r="H17" s="10">
        <f t="shared" si="2"/>
        <v>0</v>
      </c>
      <c r="I17" s="11"/>
      <c r="J17" s="90"/>
    </row>
    <row r="18" spans="1:10" s="28" customFormat="1" x14ac:dyDescent="0.2">
      <c r="A18" s="96"/>
      <c r="B18" s="97"/>
      <c r="C18" s="98" t="s">
        <v>19</v>
      </c>
      <c r="D18" s="99"/>
      <c r="E18" s="100"/>
      <c r="F18" s="8"/>
      <c r="G18" s="8"/>
      <c r="H18" s="10">
        <f t="shared" si="2"/>
        <v>0</v>
      </c>
      <c r="I18" s="11"/>
      <c r="J18" s="90"/>
    </row>
    <row r="19" spans="1:10" s="28" customFormat="1" x14ac:dyDescent="0.2">
      <c r="A19" s="101" t="s">
        <v>11</v>
      </c>
      <c r="B19" s="99"/>
      <c r="C19" s="99"/>
      <c r="D19" s="99"/>
      <c r="E19" s="100"/>
      <c r="F19" s="12">
        <f t="shared" ref="F19:H19" si="3">SUM(F15+F16+F17+F18)</f>
        <v>0</v>
      </c>
      <c r="G19" s="12">
        <f t="shared" si="3"/>
        <v>0</v>
      </c>
      <c r="H19" s="12">
        <f t="shared" si="3"/>
        <v>0</v>
      </c>
      <c r="I19" s="13"/>
      <c r="J19" s="90"/>
    </row>
    <row r="20" spans="1:10" s="28" customFormat="1" x14ac:dyDescent="0.2">
      <c r="A20" s="102" t="s">
        <v>20</v>
      </c>
      <c r="B20" s="99"/>
      <c r="C20" s="99"/>
      <c r="D20" s="99"/>
      <c r="E20" s="99"/>
      <c r="F20" s="99"/>
      <c r="G20" s="99"/>
      <c r="H20" s="99"/>
      <c r="I20" s="99"/>
      <c r="J20" s="33"/>
    </row>
    <row r="21" spans="1:10" s="28" customFormat="1" x14ac:dyDescent="0.2">
      <c r="A21" s="92"/>
      <c r="B21" s="93"/>
      <c r="C21" s="103" t="s">
        <v>15</v>
      </c>
      <c r="D21" s="99"/>
      <c r="E21" s="100"/>
      <c r="F21" s="3" t="s">
        <v>5</v>
      </c>
      <c r="G21" s="3" t="s">
        <v>6</v>
      </c>
      <c r="H21" s="3" t="s">
        <v>34</v>
      </c>
      <c r="I21" s="47" t="s">
        <v>79</v>
      </c>
      <c r="J21" s="5" t="s">
        <v>36</v>
      </c>
    </row>
    <row r="22" spans="1:10" s="28" customFormat="1" x14ac:dyDescent="0.2">
      <c r="A22" s="94"/>
      <c r="B22" s="95"/>
      <c r="C22" s="104" t="s">
        <v>21</v>
      </c>
      <c r="D22" s="105"/>
      <c r="E22" s="106"/>
      <c r="F22" s="8"/>
      <c r="G22" s="8"/>
      <c r="H22" s="10">
        <f t="shared" ref="H22:H25" si="4">SUM(F22:G22)</f>
        <v>0</v>
      </c>
      <c r="I22" s="11"/>
      <c r="J22" s="90" t="s">
        <v>47</v>
      </c>
    </row>
    <row r="23" spans="1:10" s="28" customFormat="1" x14ac:dyDescent="0.2">
      <c r="A23" s="94"/>
      <c r="B23" s="95"/>
      <c r="C23" s="104" t="s">
        <v>21</v>
      </c>
      <c r="D23" s="105"/>
      <c r="E23" s="106"/>
      <c r="F23" s="8"/>
      <c r="G23" s="8"/>
      <c r="H23" s="10">
        <f t="shared" si="4"/>
        <v>0</v>
      </c>
      <c r="I23" s="11"/>
      <c r="J23" s="90"/>
    </row>
    <row r="24" spans="1:10" s="28" customFormat="1" x14ac:dyDescent="0.2">
      <c r="A24" s="94"/>
      <c r="B24" s="95"/>
      <c r="C24" s="104" t="s">
        <v>21</v>
      </c>
      <c r="D24" s="105"/>
      <c r="E24" s="106"/>
      <c r="F24" s="8"/>
      <c r="G24" s="8"/>
      <c r="H24" s="10">
        <f t="shared" si="4"/>
        <v>0</v>
      </c>
      <c r="I24" s="11"/>
      <c r="J24" s="90"/>
    </row>
    <row r="25" spans="1:10" s="28" customFormat="1" x14ac:dyDescent="0.2">
      <c r="A25" s="96"/>
      <c r="B25" s="97"/>
      <c r="C25" s="104" t="s">
        <v>21</v>
      </c>
      <c r="D25" s="105"/>
      <c r="E25" s="106"/>
      <c r="F25" s="8"/>
      <c r="G25" s="8"/>
      <c r="H25" s="10">
        <f t="shared" si="4"/>
        <v>0</v>
      </c>
      <c r="I25" s="11"/>
      <c r="J25" s="90"/>
    </row>
    <row r="26" spans="1:10" s="28" customFormat="1" x14ac:dyDescent="0.2">
      <c r="A26" s="101" t="s">
        <v>11</v>
      </c>
      <c r="B26" s="99"/>
      <c r="C26" s="99"/>
      <c r="D26" s="99"/>
      <c r="E26" s="100"/>
      <c r="F26" s="12">
        <f t="shared" ref="F26:H26" si="5">SUM(F22+F23+F24+F25)</f>
        <v>0</v>
      </c>
      <c r="G26" s="12">
        <f t="shared" si="5"/>
        <v>0</v>
      </c>
      <c r="H26" s="12">
        <f t="shared" si="5"/>
        <v>0</v>
      </c>
      <c r="I26" s="13"/>
      <c r="J26" s="90"/>
    </row>
    <row r="27" spans="1:10" s="28" customFormat="1" x14ac:dyDescent="0.2">
      <c r="A27" s="102" t="s">
        <v>22</v>
      </c>
      <c r="B27" s="99"/>
      <c r="C27" s="99"/>
      <c r="D27" s="99"/>
      <c r="E27" s="99"/>
      <c r="F27" s="99"/>
      <c r="G27" s="99"/>
      <c r="H27" s="99"/>
      <c r="I27" s="99"/>
      <c r="J27" s="33"/>
    </row>
    <row r="28" spans="1:10" s="28" customFormat="1" x14ac:dyDescent="0.2">
      <c r="A28" s="92"/>
      <c r="B28" s="93"/>
      <c r="C28" s="103" t="s">
        <v>15</v>
      </c>
      <c r="D28" s="99"/>
      <c r="E28" s="100"/>
      <c r="F28" s="3" t="s">
        <v>5</v>
      </c>
      <c r="G28" s="3" t="s">
        <v>6</v>
      </c>
      <c r="H28" s="3" t="s">
        <v>34</v>
      </c>
      <c r="I28" s="47" t="s">
        <v>79</v>
      </c>
      <c r="J28" s="5" t="s">
        <v>36</v>
      </c>
    </row>
    <row r="29" spans="1:10" s="28" customFormat="1" x14ac:dyDescent="0.2">
      <c r="A29" s="94"/>
      <c r="B29" s="95"/>
      <c r="C29" s="98" t="s">
        <v>48</v>
      </c>
      <c r="D29" s="99"/>
      <c r="E29" s="100"/>
      <c r="F29" s="8"/>
      <c r="G29" s="8"/>
      <c r="H29" s="10">
        <f t="shared" ref="H29:H32" si="6">SUM(F29:G29)</f>
        <v>0</v>
      </c>
      <c r="I29" s="11"/>
      <c r="J29" s="90" t="s">
        <v>49</v>
      </c>
    </row>
    <row r="30" spans="1:10" s="28" customFormat="1" x14ac:dyDescent="0.2">
      <c r="A30" s="94"/>
      <c r="B30" s="95"/>
      <c r="C30" s="98" t="s">
        <v>39</v>
      </c>
      <c r="D30" s="99"/>
      <c r="E30" s="100"/>
      <c r="F30" s="8"/>
      <c r="G30" s="8"/>
      <c r="H30" s="10">
        <f t="shared" si="6"/>
        <v>0</v>
      </c>
      <c r="I30" s="11"/>
      <c r="J30" s="90"/>
    </row>
    <row r="31" spans="1:10" s="28" customFormat="1" x14ac:dyDescent="0.2">
      <c r="A31" s="94"/>
      <c r="B31" s="95"/>
      <c r="C31" s="104" t="s">
        <v>21</v>
      </c>
      <c r="D31" s="105"/>
      <c r="E31" s="106"/>
      <c r="F31" s="8"/>
      <c r="G31" s="8"/>
      <c r="H31" s="10">
        <f t="shared" si="6"/>
        <v>0</v>
      </c>
      <c r="I31" s="11"/>
      <c r="J31" s="90"/>
    </row>
    <row r="32" spans="1:10" s="28" customFormat="1" x14ac:dyDescent="0.2">
      <c r="A32" s="96"/>
      <c r="B32" s="97"/>
      <c r="C32" s="104" t="s">
        <v>21</v>
      </c>
      <c r="D32" s="105"/>
      <c r="E32" s="106"/>
      <c r="F32" s="8"/>
      <c r="G32" s="8"/>
      <c r="H32" s="10">
        <f t="shared" si="6"/>
        <v>0</v>
      </c>
      <c r="I32" s="11"/>
      <c r="J32" s="90"/>
    </row>
    <row r="33" spans="1:10" s="28" customFormat="1" x14ac:dyDescent="0.2">
      <c r="A33" s="101" t="s">
        <v>11</v>
      </c>
      <c r="B33" s="99"/>
      <c r="C33" s="99"/>
      <c r="D33" s="99"/>
      <c r="E33" s="100"/>
      <c r="F33" s="12">
        <f t="shared" ref="F33:H33" si="7">SUM(F29+F30+F31+F32)</f>
        <v>0</v>
      </c>
      <c r="G33" s="12">
        <f t="shared" si="7"/>
        <v>0</v>
      </c>
      <c r="H33" s="12">
        <f t="shared" si="7"/>
        <v>0</v>
      </c>
      <c r="I33" s="13"/>
      <c r="J33" s="90"/>
    </row>
    <row r="34" spans="1:10" s="28" customFormat="1" x14ac:dyDescent="0.2">
      <c r="A34" s="102" t="s">
        <v>23</v>
      </c>
      <c r="B34" s="99"/>
      <c r="C34" s="99"/>
      <c r="D34" s="99"/>
      <c r="E34" s="99"/>
      <c r="F34" s="99"/>
      <c r="G34" s="99"/>
      <c r="H34" s="99"/>
      <c r="I34" s="99"/>
      <c r="J34" s="34"/>
    </row>
    <row r="35" spans="1:10" s="28" customFormat="1" x14ac:dyDescent="0.2">
      <c r="A35" s="102" t="s">
        <v>24</v>
      </c>
      <c r="B35" s="99"/>
      <c r="C35" s="99"/>
      <c r="D35" s="99"/>
      <c r="E35" s="99"/>
      <c r="F35" s="99"/>
      <c r="G35" s="99"/>
      <c r="H35" s="99"/>
      <c r="I35" s="99"/>
      <c r="J35" s="35"/>
    </row>
    <row r="36" spans="1:10" s="28" customFormat="1" x14ac:dyDescent="0.2">
      <c r="A36" s="92"/>
      <c r="B36" s="93"/>
      <c r="C36" s="103" t="s">
        <v>15</v>
      </c>
      <c r="D36" s="99"/>
      <c r="E36" s="100"/>
      <c r="F36" s="3" t="s">
        <v>5</v>
      </c>
      <c r="G36" s="3" t="s">
        <v>6</v>
      </c>
      <c r="H36" s="3" t="s">
        <v>34</v>
      </c>
      <c r="I36" s="47" t="s">
        <v>79</v>
      </c>
      <c r="J36" s="5" t="s">
        <v>36</v>
      </c>
    </row>
    <row r="37" spans="1:10" s="28" customFormat="1" x14ac:dyDescent="0.2">
      <c r="A37" s="94"/>
      <c r="B37" s="95"/>
      <c r="C37" s="98" t="s">
        <v>50</v>
      </c>
      <c r="D37" s="99"/>
      <c r="E37" s="100"/>
      <c r="F37" s="8"/>
      <c r="G37" s="8"/>
      <c r="H37" s="10">
        <f>SUM(F37+G37)</f>
        <v>0</v>
      </c>
      <c r="I37" s="17"/>
      <c r="J37" s="91" t="s">
        <v>45</v>
      </c>
    </row>
    <row r="38" spans="1:10" s="28" customFormat="1" x14ac:dyDescent="0.2">
      <c r="A38" s="94"/>
      <c r="B38" s="95"/>
      <c r="C38" s="98" t="s">
        <v>43</v>
      </c>
      <c r="D38" s="99"/>
      <c r="E38" s="100"/>
      <c r="F38" s="8"/>
      <c r="G38" s="8"/>
      <c r="H38" s="10">
        <f t="shared" ref="H38:H41" si="8">SUM(F38+G38)</f>
        <v>0</v>
      </c>
      <c r="I38" s="17"/>
      <c r="J38" s="111"/>
    </row>
    <row r="39" spans="1:10" s="28" customFormat="1" x14ac:dyDescent="0.2">
      <c r="A39" s="94"/>
      <c r="B39" s="95"/>
      <c r="C39" s="98" t="s">
        <v>44</v>
      </c>
      <c r="D39" s="99"/>
      <c r="E39" s="100"/>
      <c r="F39" s="8"/>
      <c r="G39" s="8"/>
      <c r="H39" s="10">
        <f t="shared" si="8"/>
        <v>0</v>
      </c>
      <c r="I39" s="17"/>
      <c r="J39" s="111"/>
    </row>
    <row r="40" spans="1:10" s="28" customFormat="1" x14ac:dyDescent="0.2">
      <c r="A40" s="94"/>
      <c r="B40" s="95"/>
      <c r="C40" s="98" t="s">
        <v>92</v>
      </c>
      <c r="D40" s="99"/>
      <c r="E40" s="100"/>
      <c r="F40" s="8"/>
      <c r="G40" s="8"/>
      <c r="H40" s="10">
        <f t="shared" si="8"/>
        <v>0</v>
      </c>
      <c r="I40" s="17"/>
      <c r="J40" s="111"/>
    </row>
    <row r="41" spans="1:10" s="28" customFormat="1" x14ac:dyDescent="0.2">
      <c r="A41" s="96"/>
      <c r="B41" s="97"/>
      <c r="C41" s="98" t="s">
        <v>93</v>
      </c>
      <c r="D41" s="99"/>
      <c r="E41" s="100"/>
      <c r="F41" s="8"/>
      <c r="G41" s="8"/>
      <c r="H41" s="10">
        <f t="shared" si="8"/>
        <v>0</v>
      </c>
      <c r="I41" s="11"/>
      <c r="J41" s="111"/>
    </row>
    <row r="42" spans="1:10" s="28" customFormat="1" x14ac:dyDescent="0.2">
      <c r="A42" s="101" t="s">
        <v>11</v>
      </c>
      <c r="B42" s="99"/>
      <c r="C42" s="99"/>
      <c r="D42" s="99"/>
      <c r="E42" s="100"/>
      <c r="F42" s="12">
        <f>SUM(F37:F41)</f>
        <v>0</v>
      </c>
      <c r="G42" s="12">
        <f t="shared" ref="G42" si="9">SUM(G37:G41)</f>
        <v>0</v>
      </c>
      <c r="H42" s="12">
        <f>SUM(H37:H41)</f>
        <v>0</v>
      </c>
      <c r="I42" s="13"/>
      <c r="J42" s="111"/>
    </row>
    <row r="43" spans="1:10" s="28" customFormat="1" x14ac:dyDescent="0.2">
      <c r="A43" s="130" t="s">
        <v>25</v>
      </c>
      <c r="B43" s="99"/>
      <c r="C43" s="99"/>
      <c r="D43" s="99"/>
      <c r="E43" s="100"/>
      <c r="F43" s="14">
        <f>SUM(F3*0.2)</f>
        <v>20920</v>
      </c>
      <c r="G43" s="15"/>
      <c r="H43" s="15"/>
      <c r="I43" s="15"/>
      <c r="J43" s="111"/>
    </row>
    <row r="44" spans="1:10" s="28" customFormat="1" x14ac:dyDescent="0.2">
      <c r="A44" s="107" t="s">
        <v>35</v>
      </c>
      <c r="B44" s="99"/>
      <c r="C44" s="99"/>
      <c r="D44" s="99"/>
      <c r="E44" s="99"/>
      <c r="F44" s="99"/>
      <c r="G44" s="99"/>
      <c r="H44" s="99"/>
      <c r="I44" s="99"/>
      <c r="J44" s="112"/>
    </row>
    <row r="45" spans="1:10" s="28" customFormat="1" x14ac:dyDescent="0.2">
      <c r="A45" s="107" t="s">
        <v>26</v>
      </c>
      <c r="B45" s="99"/>
      <c r="C45" s="99"/>
      <c r="D45" s="99"/>
      <c r="E45" s="99"/>
      <c r="F45" s="99"/>
      <c r="G45" s="99"/>
      <c r="H45" s="99"/>
      <c r="I45" s="99"/>
      <c r="J45" s="33"/>
    </row>
    <row r="46" spans="1:10" s="28" customFormat="1" x14ac:dyDescent="0.2">
      <c r="A46" s="43"/>
      <c r="B46" s="18"/>
      <c r="C46" s="129" t="s">
        <v>15</v>
      </c>
      <c r="D46" s="86"/>
      <c r="E46" s="87"/>
      <c r="F46" s="2" t="s">
        <v>5</v>
      </c>
      <c r="G46" s="2" t="s">
        <v>6</v>
      </c>
      <c r="H46" s="2" t="s">
        <v>34</v>
      </c>
      <c r="I46" s="47" t="s">
        <v>79</v>
      </c>
      <c r="J46" s="5" t="s">
        <v>36</v>
      </c>
    </row>
    <row r="47" spans="1:10" s="28" customFormat="1" x14ac:dyDescent="0.2">
      <c r="A47" s="43"/>
      <c r="B47" s="18"/>
      <c r="C47" s="108" t="s">
        <v>21</v>
      </c>
      <c r="D47" s="109"/>
      <c r="E47" s="110"/>
      <c r="F47" s="19"/>
      <c r="G47" s="19"/>
      <c r="H47" s="20">
        <f t="shared" ref="H47:H50" si="10">SUM(F47:G47)</f>
        <v>0</v>
      </c>
      <c r="I47" s="21"/>
      <c r="J47" s="90" t="s">
        <v>91</v>
      </c>
    </row>
    <row r="48" spans="1:10" s="28" customFormat="1" x14ac:dyDescent="0.2">
      <c r="A48" s="43"/>
      <c r="B48" s="18"/>
      <c r="C48" s="108" t="s">
        <v>21</v>
      </c>
      <c r="D48" s="109"/>
      <c r="E48" s="110"/>
      <c r="F48" s="19"/>
      <c r="G48" s="19"/>
      <c r="H48" s="20">
        <f t="shared" si="10"/>
        <v>0</v>
      </c>
      <c r="I48" s="21"/>
      <c r="J48" s="90"/>
    </row>
    <row r="49" spans="1:10" s="28" customFormat="1" x14ac:dyDescent="0.2">
      <c r="A49" s="43"/>
      <c r="B49" s="18"/>
      <c r="C49" s="108" t="s">
        <v>21</v>
      </c>
      <c r="D49" s="109"/>
      <c r="E49" s="110"/>
      <c r="F49" s="19"/>
      <c r="G49" s="19"/>
      <c r="H49" s="20">
        <f t="shared" si="10"/>
        <v>0</v>
      </c>
      <c r="I49" s="21"/>
      <c r="J49" s="90"/>
    </row>
    <row r="50" spans="1:10" s="28" customFormat="1" x14ac:dyDescent="0.2">
      <c r="A50" s="45"/>
      <c r="B50" s="22"/>
      <c r="C50" s="108" t="s">
        <v>21</v>
      </c>
      <c r="D50" s="109"/>
      <c r="E50" s="110"/>
      <c r="F50" s="19"/>
      <c r="G50" s="19"/>
      <c r="H50" s="20">
        <f t="shared" si="10"/>
        <v>0</v>
      </c>
      <c r="I50" s="21"/>
      <c r="J50" s="90"/>
    </row>
    <row r="51" spans="1:10" s="28" customFormat="1" x14ac:dyDescent="0.2">
      <c r="A51" s="121" t="s">
        <v>11</v>
      </c>
      <c r="B51" s="122"/>
      <c r="C51" s="122"/>
      <c r="D51" s="122"/>
      <c r="E51" s="123"/>
      <c r="F51" s="23">
        <f t="shared" ref="F51:H51" si="11">SUM(F47+F48+F49+F50)</f>
        <v>0</v>
      </c>
      <c r="G51" s="23">
        <f t="shared" si="11"/>
        <v>0</v>
      </c>
      <c r="H51" s="23">
        <f t="shared" si="11"/>
        <v>0</v>
      </c>
      <c r="I51" s="24"/>
      <c r="J51" s="90"/>
    </row>
    <row r="52" spans="1:10" s="28" customFormat="1" x14ac:dyDescent="0.2">
      <c r="A52" s="124" t="s">
        <v>27</v>
      </c>
      <c r="B52" s="125"/>
      <c r="C52" s="125"/>
      <c r="D52" s="125"/>
      <c r="E52" s="125"/>
      <c r="F52" s="125"/>
      <c r="G52" s="125"/>
      <c r="H52" s="125"/>
      <c r="I52" s="125"/>
      <c r="J52" s="33"/>
    </row>
    <row r="53" spans="1:10" x14ac:dyDescent="0.2">
      <c r="A53" s="126"/>
      <c r="B53" s="127"/>
      <c r="C53" s="127"/>
      <c r="D53" s="127"/>
      <c r="E53" s="128"/>
      <c r="F53" s="61" t="s">
        <v>5</v>
      </c>
      <c r="G53" s="61" t="s">
        <v>6</v>
      </c>
      <c r="H53" s="61" t="s">
        <v>34</v>
      </c>
      <c r="I53" s="62" t="s">
        <v>79</v>
      </c>
      <c r="J53" s="63" t="s">
        <v>36</v>
      </c>
    </row>
    <row r="54" spans="1:10" x14ac:dyDescent="0.2">
      <c r="A54" s="115"/>
      <c r="B54" s="117"/>
      <c r="C54" s="117"/>
      <c r="D54" s="117"/>
      <c r="E54" s="117"/>
      <c r="F54" s="64">
        <f>SUM(F10+F19+F26+F33+F51)</f>
        <v>0</v>
      </c>
      <c r="G54" s="64">
        <f>SUM(G10+G19+G26+G33+G51)</f>
        <v>0</v>
      </c>
      <c r="H54" s="55">
        <f>SUM((H10+H19+H26+H33+H51))</f>
        <v>0</v>
      </c>
      <c r="I54" s="56"/>
      <c r="J54" s="90" t="s">
        <v>41</v>
      </c>
    </row>
    <row r="55" spans="1:10" x14ac:dyDescent="0.2">
      <c r="A55" s="118" t="s">
        <v>11</v>
      </c>
      <c r="B55" s="117"/>
      <c r="C55" s="117"/>
      <c r="D55" s="117"/>
      <c r="E55" s="117"/>
      <c r="F55" s="51">
        <f t="shared" ref="F55:H55" si="12">SUM(F54)</f>
        <v>0</v>
      </c>
      <c r="G55" s="51">
        <f t="shared" si="12"/>
        <v>0</v>
      </c>
      <c r="H55" s="51">
        <f t="shared" si="12"/>
        <v>0</v>
      </c>
      <c r="I55" s="42"/>
      <c r="J55" s="90"/>
    </row>
    <row r="56" spans="1:10" x14ac:dyDescent="0.2">
      <c r="A56" s="58"/>
      <c r="B56" s="59"/>
      <c r="C56" s="59"/>
      <c r="D56" s="59"/>
      <c r="E56" s="48"/>
      <c r="F56" s="49"/>
      <c r="G56" s="49"/>
      <c r="H56" s="49"/>
      <c r="I56" s="50"/>
      <c r="J56" s="60"/>
    </row>
    <row r="57" spans="1:10" x14ac:dyDescent="0.2">
      <c r="A57" s="120" t="s">
        <v>28</v>
      </c>
      <c r="B57" s="117"/>
      <c r="C57" s="117"/>
      <c r="D57" s="117"/>
      <c r="E57" s="117"/>
      <c r="F57" s="117"/>
      <c r="G57" s="117"/>
      <c r="H57" s="117"/>
      <c r="I57" s="117"/>
      <c r="J57" s="35"/>
    </row>
    <row r="58" spans="1:10" x14ac:dyDescent="0.2">
      <c r="A58" s="115"/>
      <c r="B58" s="116"/>
      <c r="C58" s="116"/>
      <c r="D58" s="116"/>
      <c r="E58" s="117"/>
      <c r="F58" s="52" t="s">
        <v>5</v>
      </c>
      <c r="G58" s="52" t="s">
        <v>6</v>
      </c>
      <c r="H58" s="52" t="s">
        <v>34</v>
      </c>
      <c r="I58" s="53" t="s">
        <v>79</v>
      </c>
      <c r="J58" s="5" t="s">
        <v>36</v>
      </c>
    </row>
    <row r="59" spans="1:10" x14ac:dyDescent="0.2">
      <c r="A59" s="115"/>
      <c r="B59" s="117"/>
      <c r="C59" s="117"/>
      <c r="D59" s="117"/>
      <c r="E59" s="117"/>
      <c r="F59" s="54"/>
      <c r="G59" s="54"/>
      <c r="H59" s="55">
        <f>SUM(F59:G59)</f>
        <v>0</v>
      </c>
      <c r="I59" s="56"/>
      <c r="J59" s="90" t="s">
        <v>51</v>
      </c>
    </row>
    <row r="60" spans="1:10" x14ac:dyDescent="0.2">
      <c r="A60" s="118" t="s">
        <v>11</v>
      </c>
      <c r="B60" s="117"/>
      <c r="C60" s="117"/>
      <c r="D60" s="117"/>
      <c r="E60" s="117"/>
      <c r="F60" s="51">
        <f>SUM(F59)</f>
        <v>0</v>
      </c>
      <c r="G60" s="51">
        <f t="shared" ref="G60:H60" si="13">SUM(G59)</f>
        <v>0</v>
      </c>
      <c r="H60" s="51">
        <f t="shared" si="13"/>
        <v>0</v>
      </c>
      <c r="I60" s="42"/>
      <c r="J60" s="90"/>
    </row>
    <row r="61" spans="1:10" x14ac:dyDescent="0.2">
      <c r="A61" s="119" t="s">
        <v>29</v>
      </c>
      <c r="B61" s="117"/>
      <c r="C61" s="117"/>
      <c r="D61" s="117"/>
      <c r="E61" s="117"/>
      <c r="F61" s="57">
        <f>SUM(F3*0.04)</f>
        <v>4184</v>
      </c>
      <c r="G61" s="42"/>
      <c r="H61" s="42"/>
      <c r="I61" s="42"/>
      <c r="J61" s="90"/>
    </row>
    <row r="62" spans="1:10" x14ac:dyDescent="0.2">
      <c r="A62" s="113" t="s">
        <v>30</v>
      </c>
      <c r="B62" s="114"/>
      <c r="C62" s="114"/>
      <c r="D62" s="114"/>
      <c r="E62" s="114"/>
      <c r="F62" s="86"/>
      <c r="G62" s="86"/>
      <c r="H62" s="86"/>
      <c r="I62" s="86"/>
      <c r="J62" s="33"/>
    </row>
    <row r="63" spans="1:10" x14ac:dyDescent="0.2">
      <c r="A63" s="115"/>
      <c r="B63" s="116"/>
      <c r="C63" s="116"/>
      <c r="D63" s="116"/>
      <c r="E63" s="117"/>
      <c r="F63" s="2" t="s">
        <v>5</v>
      </c>
      <c r="G63" s="2" t="s">
        <v>6</v>
      </c>
      <c r="H63" s="2" t="s">
        <v>34</v>
      </c>
      <c r="I63" s="46" t="s">
        <v>7</v>
      </c>
      <c r="J63" s="5" t="s">
        <v>36</v>
      </c>
    </row>
    <row r="64" spans="1:10" x14ac:dyDescent="0.2">
      <c r="A64" s="85" t="s">
        <v>11</v>
      </c>
      <c r="B64" s="86"/>
      <c r="C64" s="86"/>
      <c r="D64" s="86"/>
      <c r="E64" s="87"/>
      <c r="F64" s="25">
        <f>SUM(F42+F55+F60)</f>
        <v>0</v>
      </c>
      <c r="G64" s="25">
        <f>SUM(G42+G55+G60)</f>
        <v>0</v>
      </c>
      <c r="H64" s="25">
        <f>SUM(H42+H55+H60)</f>
        <v>0</v>
      </c>
      <c r="I64" s="21"/>
      <c r="J64" s="41" t="s">
        <v>42</v>
      </c>
    </row>
    <row r="65" spans="1:10" x14ac:dyDescent="0.2">
      <c r="A65" s="85" t="s">
        <v>31</v>
      </c>
      <c r="B65" s="86"/>
      <c r="C65" s="86"/>
      <c r="D65" s="86"/>
      <c r="E65" s="87"/>
      <c r="F65" s="26">
        <f>SUM(F64/$F$3)</f>
        <v>0</v>
      </c>
      <c r="G65" s="26">
        <f>SUM(G64/$F$4)</f>
        <v>0</v>
      </c>
      <c r="H65" s="26">
        <f>SUM(H64/(F3+F4))</f>
        <v>0</v>
      </c>
      <c r="I65" s="27"/>
      <c r="J65" s="33"/>
    </row>
    <row r="66" spans="1:10" x14ac:dyDescent="0.2">
      <c r="A66" s="85" t="s">
        <v>46</v>
      </c>
      <c r="B66" s="86"/>
      <c r="C66" s="86"/>
      <c r="D66" s="86"/>
      <c r="E66" s="87" t="s">
        <v>46</v>
      </c>
      <c r="F66" s="25">
        <f>SUM(F3-F64)</f>
        <v>104600</v>
      </c>
      <c r="G66" s="25">
        <f>SUM(F4-G64)</f>
        <v>34866.666666666664</v>
      </c>
    </row>
    <row r="68" spans="1:10" x14ac:dyDescent="0.2">
      <c r="A68" s="88" t="s">
        <v>52</v>
      </c>
      <c r="B68" s="89"/>
      <c r="C68" s="89"/>
      <c r="D68" s="89"/>
      <c r="E68" s="89"/>
      <c r="F68" s="89"/>
      <c r="G68" s="89"/>
      <c r="H68" s="89"/>
      <c r="I68" s="89"/>
      <c r="J68" s="33" t="s">
        <v>36</v>
      </c>
    </row>
    <row r="69" spans="1:10" x14ac:dyDescent="0.2">
      <c r="A69" s="74" t="s">
        <v>53</v>
      </c>
      <c r="B69" s="74"/>
      <c r="C69" s="80"/>
      <c r="D69" s="80"/>
      <c r="E69" s="80"/>
      <c r="F69" s="80"/>
      <c r="G69" s="80"/>
      <c r="H69" s="80"/>
      <c r="I69" s="80"/>
      <c r="J69" s="41" t="s">
        <v>55</v>
      </c>
    </row>
    <row r="70" spans="1:10" ht="47.25" x14ac:dyDescent="0.2">
      <c r="A70" s="74" t="s">
        <v>54</v>
      </c>
      <c r="B70" s="74"/>
      <c r="C70" s="80"/>
      <c r="D70" s="80"/>
      <c r="E70" s="80"/>
      <c r="F70" s="80"/>
      <c r="G70" s="80"/>
      <c r="H70" s="80"/>
      <c r="I70" s="80"/>
      <c r="J70" s="41" t="s">
        <v>76</v>
      </c>
    </row>
    <row r="71" spans="1:10" x14ac:dyDescent="0.2">
      <c r="A71" s="82" t="s">
        <v>80</v>
      </c>
      <c r="B71" s="82"/>
      <c r="C71" s="82"/>
      <c r="D71" s="82"/>
      <c r="E71" s="82"/>
      <c r="F71" s="83" t="s">
        <v>56</v>
      </c>
      <c r="G71" s="84"/>
      <c r="H71" s="83" t="s">
        <v>57</v>
      </c>
      <c r="I71" s="84"/>
    </row>
    <row r="73" spans="1:10" x14ac:dyDescent="0.2">
      <c r="A73" s="74" t="s">
        <v>81</v>
      </c>
      <c r="B73" s="74"/>
      <c r="C73" s="80"/>
      <c r="D73" s="80"/>
      <c r="E73" s="80"/>
      <c r="F73" s="80"/>
      <c r="G73" s="80"/>
      <c r="H73" s="80"/>
      <c r="I73" s="80"/>
      <c r="J73" s="81"/>
    </row>
    <row r="75" spans="1:10" x14ac:dyDescent="0.2">
      <c r="A75" s="74" t="s">
        <v>82</v>
      </c>
      <c r="B75" s="74"/>
      <c r="C75" s="74"/>
      <c r="D75" s="74"/>
      <c r="E75" s="74"/>
      <c r="F75" s="39"/>
    </row>
    <row r="76" spans="1:10" x14ac:dyDescent="0.2">
      <c r="A76" s="74" t="s">
        <v>83</v>
      </c>
      <c r="B76" s="74"/>
      <c r="C76" s="74"/>
      <c r="D76" s="74"/>
      <c r="E76" s="74"/>
      <c r="F76" s="39"/>
    </row>
    <row r="77" spans="1:10" x14ac:dyDescent="0.2">
      <c r="A77" s="74" t="s">
        <v>61</v>
      </c>
      <c r="B77" s="74"/>
      <c r="C77" s="74"/>
      <c r="D77" s="74"/>
      <c r="E77" s="74"/>
      <c r="F77" s="39"/>
    </row>
    <row r="78" spans="1:10" x14ac:dyDescent="0.2">
      <c r="A78" s="74" t="s">
        <v>84</v>
      </c>
      <c r="B78" s="74"/>
      <c r="C78" s="74"/>
      <c r="D78" s="74"/>
      <c r="E78" s="74"/>
      <c r="F78" s="39"/>
    </row>
    <row r="79" spans="1:10" x14ac:dyDescent="0.2">
      <c r="A79" s="74" t="s">
        <v>62</v>
      </c>
      <c r="B79" s="74"/>
      <c r="C79" s="74"/>
      <c r="D79" s="74"/>
      <c r="E79" s="74"/>
      <c r="F79" s="39"/>
    </row>
    <row r="80" spans="1:10" x14ac:dyDescent="0.2">
      <c r="A80" s="38"/>
      <c r="B80" s="38"/>
      <c r="C80" s="38"/>
      <c r="D80" s="38"/>
      <c r="F80" s="44"/>
    </row>
    <row r="81" spans="1:10" x14ac:dyDescent="0.2">
      <c r="A81" s="74" t="s">
        <v>67</v>
      </c>
      <c r="B81" s="74"/>
      <c r="C81" s="74"/>
      <c r="D81" s="74"/>
      <c r="E81" s="74"/>
      <c r="F81" s="39" t="s">
        <v>68</v>
      </c>
    </row>
    <row r="82" spans="1:10" x14ac:dyDescent="0.2">
      <c r="A82" s="75" t="s">
        <v>85</v>
      </c>
      <c r="B82" s="76"/>
      <c r="C82" s="76"/>
      <c r="D82" s="76"/>
      <c r="E82" s="77"/>
      <c r="F82" s="39" t="s">
        <v>68</v>
      </c>
    </row>
    <row r="83" spans="1:10" x14ac:dyDescent="0.2">
      <c r="A83" s="74" t="s">
        <v>69</v>
      </c>
      <c r="B83" s="74"/>
      <c r="C83" s="74"/>
      <c r="D83" s="74"/>
      <c r="E83" s="74"/>
      <c r="F83" s="39" t="s">
        <v>68</v>
      </c>
    </row>
    <row r="84" spans="1:10" x14ac:dyDescent="0.2">
      <c r="A84" s="74" t="s">
        <v>70</v>
      </c>
      <c r="B84" s="74"/>
      <c r="C84" s="74"/>
      <c r="D84" s="74"/>
      <c r="E84" s="74"/>
      <c r="F84" s="39" t="s">
        <v>68</v>
      </c>
    </row>
    <row r="86" spans="1:10" x14ac:dyDescent="0.2">
      <c r="A86" s="78" t="s">
        <v>86</v>
      </c>
      <c r="B86" s="78"/>
      <c r="C86" s="78"/>
      <c r="D86" s="78"/>
      <c r="E86" s="78"/>
      <c r="F86" s="78"/>
      <c r="G86" s="78"/>
      <c r="H86" s="78"/>
      <c r="I86" s="78"/>
      <c r="J86" s="78"/>
    </row>
    <row r="87" spans="1:10" x14ac:dyDescent="0.2">
      <c r="A87" s="79"/>
      <c r="B87" s="79"/>
      <c r="C87" s="79"/>
      <c r="D87" s="79"/>
      <c r="E87" s="79"/>
      <c r="F87" s="79"/>
      <c r="G87" s="79"/>
      <c r="H87" s="79"/>
    </row>
    <row r="88" spans="1:10" x14ac:dyDescent="0.2">
      <c r="A88" s="37" t="s">
        <v>63</v>
      </c>
    </row>
    <row r="90" spans="1:10" s="65" customFormat="1" ht="19.899999999999999" customHeight="1" x14ac:dyDescent="0.2">
      <c r="A90" s="71" t="s">
        <v>64</v>
      </c>
      <c r="B90" s="71"/>
      <c r="C90" s="72"/>
      <c r="D90" s="72"/>
      <c r="E90" s="72"/>
      <c r="F90" s="28"/>
      <c r="G90" s="28"/>
      <c r="H90" s="28"/>
      <c r="I90" s="28"/>
      <c r="J90" s="28"/>
    </row>
    <row r="91" spans="1:10" s="65" customFormat="1" ht="19.899999999999999" customHeight="1" x14ac:dyDescent="0.2">
      <c r="A91" s="71" t="s">
        <v>66</v>
      </c>
      <c r="B91" s="71"/>
      <c r="C91" s="73"/>
      <c r="D91" s="73"/>
      <c r="E91" s="73"/>
      <c r="F91" s="28"/>
      <c r="G91" s="28"/>
      <c r="H91" s="28"/>
      <c r="I91" s="28"/>
      <c r="J91" s="28"/>
    </row>
    <row r="92" spans="1:10" s="65" customFormat="1" ht="19.899999999999999" customHeight="1" x14ac:dyDescent="0.2">
      <c r="A92" s="71" t="s">
        <v>65</v>
      </c>
      <c r="B92" s="71"/>
      <c r="C92" s="73"/>
      <c r="D92" s="73"/>
      <c r="E92" s="73"/>
      <c r="F92" s="28"/>
      <c r="G92" s="28"/>
      <c r="H92" s="28"/>
      <c r="I92" s="28"/>
      <c r="J92" s="28"/>
    </row>
    <row r="93" spans="1:10" s="65" customFormat="1" ht="19.899999999999999" customHeight="1" x14ac:dyDescent="0.2">
      <c r="A93" s="71" t="s">
        <v>87</v>
      </c>
      <c r="B93" s="71"/>
      <c r="C93" s="73"/>
      <c r="D93" s="73"/>
      <c r="E93" s="73"/>
      <c r="F93" s="28"/>
      <c r="G93" s="28"/>
      <c r="H93" s="28"/>
      <c r="I93" s="28"/>
      <c r="J93" s="28"/>
    </row>
    <row r="94" spans="1:10" s="65" customFormat="1" ht="19.899999999999999" customHeight="1" x14ac:dyDescent="0.2">
      <c r="A94" s="28"/>
      <c r="B94" s="28"/>
      <c r="C94" s="28"/>
      <c r="D94" s="28"/>
      <c r="E94" s="28"/>
      <c r="F94" s="28"/>
      <c r="G94" s="28"/>
      <c r="H94" s="28"/>
      <c r="I94" s="28"/>
      <c r="J94" s="28"/>
    </row>
    <row r="95" spans="1:10" s="65" customFormat="1" ht="19.899999999999999" customHeight="1" x14ac:dyDescent="0.2">
      <c r="A95" s="71" t="s">
        <v>89</v>
      </c>
      <c r="B95" s="71"/>
      <c r="C95" s="72"/>
      <c r="D95" s="72"/>
      <c r="E95" s="72"/>
      <c r="F95" s="28"/>
      <c r="G95" s="28"/>
      <c r="H95" s="28"/>
      <c r="I95" s="28"/>
      <c r="J95" s="28"/>
    </row>
    <row r="96" spans="1:10" s="65" customFormat="1" ht="19.899999999999999" customHeight="1" x14ac:dyDescent="0.2">
      <c r="A96" s="71" t="s">
        <v>90</v>
      </c>
      <c r="B96" s="71"/>
      <c r="C96" s="73"/>
      <c r="D96" s="73"/>
      <c r="E96" s="73"/>
      <c r="F96" s="28"/>
      <c r="G96" s="28"/>
      <c r="H96" s="28"/>
      <c r="I96" s="28"/>
      <c r="J96" s="28"/>
    </row>
    <row r="97" spans="1:10" s="65" customFormat="1" ht="19.899999999999999" customHeight="1" x14ac:dyDescent="0.2">
      <c r="A97" s="71" t="s">
        <v>88</v>
      </c>
      <c r="B97" s="71"/>
      <c r="C97" s="73"/>
      <c r="D97" s="73"/>
      <c r="E97" s="73"/>
      <c r="F97" s="28"/>
      <c r="G97" s="28"/>
      <c r="H97" s="28"/>
      <c r="I97" s="28"/>
      <c r="J97" s="28"/>
    </row>
  </sheetData>
  <sheetProtection algorithmName="SHA-512" hashValue="DcLMXAiwHEAFw0bfk6aB/IrXOITBDYXd6nUIgh3yWma7dcqgu6AyrZnX9U7LyJVDJXk3iFZDF0kI5Vmzx2mmBg==" saltValue="BzyN1Ui6V+4Lp8NsoF5J0A==" spinCount="100000" sheet="1" objects="1" scenarios="1" selectLockedCells="1"/>
  <mergeCells count="112">
    <mergeCell ref="A1:I1"/>
    <mergeCell ref="D3:E3"/>
    <mergeCell ref="F3:G3"/>
    <mergeCell ref="C17:E17"/>
    <mergeCell ref="C18:E18"/>
    <mergeCell ref="D4:E4"/>
    <mergeCell ref="F4:G4"/>
    <mergeCell ref="D2:E2"/>
    <mergeCell ref="F2:G2"/>
    <mergeCell ref="A5:I5"/>
    <mergeCell ref="A10:E10"/>
    <mergeCell ref="A12:I12"/>
    <mergeCell ref="A13:I13"/>
    <mergeCell ref="C14:E14"/>
    <mergeCell ref="C15:E15"/>
    <mergeCell ref="C16:E16"/>
    <mergeCell ref="A11:E11"/>
    <mergeCell ref="J2:J4"/>
    <mergeCell ref="A62:I62"/>
    <mergeCell ref="A63:E63"/>
    <mergeCell ref="A64:E64"/>
    <mergeCell ref="A60:E60"/>
    <mergeCell ref="A61:E61"/>
    <mergeCell ref="A57:I57"/>
    <mergeCell ref="A58:E58"/>
    <mergeCell ref="A59:E59"/>
    <mergeCell ref="C50:E50"/>
    <mergeCell ref="A51:E51"/>
    <mergeCell ref="A52:I52"/>
    <mergeCell ref="A53:E53"/>
    <mergeCell ref="A55:E55"/>
    <mergeCell ref="A54:E54"/>
    <mergeCell ref="C46:E46"/>
    <mergeCell ref="C47:E47"/>
    <mergeCell ref="C48:E48"/>
    <mergeCell ref="A43:E43"/>
    <mergeCell ref="A42:E42"/>
    <mergeCell ref="C32:E32"/>
    <mergeCell ref="A27:I27"/>
    <mergeCell ref="C30:E30"/>
    <mergeCell ref="C28:E28"/>
    <mergeCell ref="A44:I44"/>
    <mergeCell ref="A45:I45"/>
    <mergeCell ref="J59:J61"/>
    <mergeCell ref="J47:J51"/>
    <mergeCell ref="J54:J55"/>
    <mergeCell ref="A65:E65"/>
    <mergeCell ref="C49:E49"/>
    <mergeCell ref="J37:J44"/>
    <mergeCell ref="A14:B18"/>
    <mergeCell ref="C23:E23"/>
    <mergeCell ref="C24:E24"/>
    <mergeCell ref="C25:E25"/>
    <mergeCell ref="C29:E29"/>
    <mergeCell ref="A28:B32"/>
    <mergeCell ref="A21:B25"/>
    <mergeCell ref="J7:J11"/>
    <mergeCell ref="J15:J19"/>
    <mergeCell ref="J22:J26"/>
    <mergeCell ref="J29:J33"/>
    <mergeCell ref="A36:B41"/>
    <mergeCell ref="C37:E37"/>
    <mergeCell ref="C38:E38"/>
    <mergeCell ref="C39:E39"/>
    <mergeCell ref="C40:E40"/>
    <mergeCell ref="A19:E19"/>
    <mergeCell ref="A20:I20"/>
    <mergeCell ref="C21:E21"/>
    <mergeCell ref="C22:E22"/>
    <mergeCell ref="A34:I34"/>
    <mergeCell ref="A35:I35"/>
    <mergeCell ref="A26:E26"/>
    <mergeCell ref="A33:E33"/>
    <mergeCell ref="C31:E31"/>
    <mergeCell ref="C36:E36"/>
    <mergeCell ref="C41:E41"/>
    <mergeCell ref="C90:E90"/>
    <mergeCell ref="A73:B73"/>
    <mergeCell ref="C73:J73"/>
    <mergeCell ref="A71:E71"/>
    <mergeCell ref="F71:G71"/>
    <mergeCell ref="H71:I71"/>
    <mergeCell ref="A66:E66"/>
    <mergeCell ref="A69:B69"/>
    <mergeCell ref="A70:B70"/>
    <mergeCell ref="A68:I68"/>
    <mergeCell ref="C69:I69"/>
    <mergeCell ref="C70:I70"/>
    <mergeCell ref="A95:B95"/>
    <mergeCell ref="C95:E95"/>
    <mergeCell ref="A96:B96"/>
    <mergeCell ref="C96:E96"/>
    <mergeCell ref="A97:B97"/>
    <mergeCell ref="C97:E97"/>
    <mergeCell ref="A75:E75"/>
    <mergeCell ref="A76:E76"/>
    <mergeCell ref="A77:E77"/>
    <mergeCell ref="A78:E78"/>
    <mergeCell ref="A79:E79"/>
    <mergeCell ref="A81:E81"/>
    <mergeCell ref="A83:E83"/>
    <mergeCell ref="A84:E84"/>
    <mergeCell ref="A82:E82"/>
    <mergeCell ref="A93:B93"/>
    <mergeCell ref="C93:E93"/>
    <mergeCell ref="A91:B91"/>
    <mergeCell ref="C91:E91"/>
    <mergeCell ref="A92:B92"/>
    <mergeCell ref="C92:E92"/>
    <mergeCell ref="A86:J86"/>
    <mergeCell ref="A87:H87"/>
    <mergeCell ref="A90:B90"/>
  </mergeCells>
  <conditionalFormatting sqref="F2:G3 B7:G9 F15:G18 F22:G25 F29:G32 F37:G41 F47:G50 F59:G59">
    <cfRule type="containsBlanks" dxfId="3" priority="5">
      <formula>LEN(TRIM(B2))=0</formula>
    </cfRule>
  </conditionalFormatting>
  <conditionalFormatting sqref="C48:E50 C31:E32 C22:E25">
    <cfRule type="notContainsText" dxfId="2" priority="4" operator="notContains" text="Provide Item Detail">
      <formula>ISERROR(SEARCH("Provide Item Detail",C22))</formula>
    </cfRule>
  </conditionalFormatting>
  <conditionalFormatting sqref="F10">
    <cfRule type="cellIs" dxfId="1" priority="2" operator="greaterThan">
      <formula>$F$11</formula>
    </cfRule>
  </conditionalFormatting>
  <conditionalFormatting sqref="C47:E47">
    <cfRule type="notContainsText" dxfId="0" priority="1" operator="notContains" text="Provide Item Detail">
      <formula>ISERROR(SEARCH("Provide Item Detail",C47))</formula>
    </cfRule>
  </conditionalFormatting>
  <pageMargins left="0.25" right="0.25" top="0.75" bottom="0.75" header="0.3" footer="0.3"/>
  <pageSetup scale="55" fitToHeight="2" orientation="landscape" r:id="rId1"/>
  <headerFooter>
    <oddHeader>&amp;C&amp;"Times New Roman,Bold"&amp;12PART II. RFA PATH IUP Budget Application
&amp;K000000Due Date: &amp;KC00000Thursday, March 7, 2024 at 11:59:00 PM MST</oddHeader>
    <oddFooter>&amp;C&amp;"Times New Roman,Regular"&amp;12&amp;A
&amp;P of &amp;N</oddFooter>
  </headerFooter>
  <ignoredErrors>
    <ignoredError sqref="F54:G54" unlockedFormula="1"/>
    <ignoredError sqref="F65" evalError="1"/>
    <ignoredError sqref="G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 Page</vt:lpstr>
      <vt:lpstr>RFP PATH IUP Budget Application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Norfolk, Megan</dc:creator>
  <cp:lastModifiedBy>Johnson, Alicia</cp:lastModifiedBy>
  <cp:lastPrinted>2024-01-18T22:35:06Z</cp:lastPrinted>
  <dcterms:created xsi:type="dcterms:W3CDTF">2023-09-01T20:38:56Z</dcterms:created>
  <dcterms:modified xsi:type="dcterms:W3CDTF">2024-02-14T19:39:18Z</dcterms:modified>
</cp:coreProperties>
</file>