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UB-DATA\C1 &amp; C2\MEAL COST REPORTING\FY18\"/>
    </mc:Choice>
  </mc:AlternateContent>
  <bookViews>
    <workbookView xWindow="0" yWindow="0" windowWidth="28800" windowHeight="12435" activeTab="2"/>
  </bookViews>
  <sheets>
    <sheet name="Instructions" sheetId="4" r:id="rId1"/>
    <sheet name="Definitions" sheetId="3" r:id="rId2"/>
    <sheet name="Standardized Program Costs" sheetId="1"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N21" i="1"/>
  <c r="N16" i="1"/>
  <c r="N10" i="1"/>
  <c r="C102" i="1"/>
  <c r="C103" i="1"/>
  <c r="C89" i="1" l="1"/>
  <c r="C90" i="1"/>
  <c r="C91" i="1"/>
  <c r="D72" i="1" l="1"/>
  <c r="D94" i="1" l="1"/>
  <c r="H94" i="1" s="1"/>
  <c r="D95" i="1"/>
  <c r="D96" i="1"/>
  <c r="D97" i="1"/>
  <c r="H97" i="1" s="1"/>
  <c r="D98" i="1"/>
  <c r="F98" i="1" s="1"/>
  <c r="D99" i="1"/>
  <c r="H99" i="1" s="1"/>
  <c r="F99" i="1" l="1"/>
  <c r="F97" i="1"/>
  <c r="H98" i="1"/>
  <c r="F94" i="1"/>
  <c r="H102" i="1" l="1"/>
  <c r="H87" i="1"/>
  <c r="F102" i="1"/>
  <c r="C87" i="1"/>
  <c r="F87" i="1" s="1"/>
  <c r="D80" i="1"/>
  <c r="D73" i="1"/>
  <c r="G104" i="1"/>
  <c r="E104" i="1"/>
  <c r="H103" i="1"/>
  <c r="C101" i="1"/>
  <c r="D93" i="1"/>
  <c r="D100" i="1"/>
  <c r="D92" i="1"/>
  <c r="C88" i="1"/>
  <c r="F88" i="1" s="1"/>
  <c r="F90" i="1"/>
  <c r="F91" i="1"/>
  <c r="D75" i="1"/>
  <c r="D76" i="1"/>
  <c r="D77" i="1"/>
  <c r="D78" i="1"/>
  <c r="D79" i="1"/>
  <c r="D81" i="1"/>
  <c r="D82" i="1"/>
  <c r="D83" i="1"/>
  <c r="D84" i="1"/>
  <c r="D85" i="1"/>
  <c r="D86" i="1"/>
  <c r="D74" i="1"/>
  <c r="G72" i="1"/>
  <c r="E72" i="1"/>
  <c r="C68" i="1"/>
  <c r="C72" i="1" s="1"/>
  <c r="C69" i="1"/>
  <c r="C70" i="1"/>
  <c r="C71" i="1"/>
  <c r="C67" i="1"/>
  <c r="D63" i="1"/>
  <c r="D64" i="1"/>
  <c r="D65" i="1"/>
  <c r="D66" i="1"/>
  <c r="D62" i="1"/>
  <c r="C59" i="1"/>
  <c r="C60" i="1"/>
  <c r="C61" i="1"/>
  <c r="C58" i="1"/>
  <c r="G57" i="1"/>
  <c r="E57" i="1"/>
  <c r="D53" i="1"/>
  <c r="D54" i="1"/>
  <c r="D55" i="1"/>
  <c r="D56" i="1"/>
  <c r="F56" i="1" s="1"/>
  <c r="D52" i="1"/>
  <c r="F52" i="1" s="1"/>
  <c r="C50" i="1"/>
  <c r="C51" i="1"/>
  <c r="F51" i="1" s="1"/>
  <c r="C49" i="1"/>
  <c r="G25" i="1"/>
  <c r="E25" i="1"/>
  <c r="C30" i="1"/>
  <c r="F30" i="1" s="1"/>
  <c r="F60" i="1" l="1"/>
  <c r="H60" i="1"/>
  <c r="H65" i="1"/>
  <c r="F65" i="1"/>
  <c r="F59" i="1"/>
  <c r="H59" i="1"/>
  <c r="H64" i="1"/>
  <c r="F64" i="1"/>
  <c r="F58" i="1"/>
  <c r="H58" i="1"/>
  <c r="F62" i="1"/>
  <c r="H62" i="1"/>
  <c r="F63" i="1"/>
  <c r="H63" i="1"/>
  <c r="H61" i="1"/>
  <c r="F61" i="1"/>
  <c r="H50" i="1"/>
  <c r="F50" i="1"/>
  <c r="H101" i="1"/>
  <c r="F101" i="1"/>
  <c r="H100" i="1"/>
  <c r="F100" i="1"/>
  <c r="F96" i="1"/>
  <c r="H96" i="1"/>
  <c r="F95" i="1"/>
  <c r="H95" i="1"/>
  <c r="H93" i="1"/>
  <c r="F93" i="1"/>
  <c r="H92" i="1"/>
  <c r="F92" i="1"/>
  <c r="C104" i="1"/>
  <c r="H86" i="1"/>
  <c r="F86" i="1"/>
  <c r="H85" i="1"/>
  <c r="F85" i="1"/>
  <c r="F84" i="1"/>
  <c r="H84" i="1"/>
  <c r="H83" i="1"/>
  <c r="F83" i="1"/>
  <c r="H82" i="1"/>
  <c r="F82" i="1"/>
  <c r="H81" i="1"/>
  <c r="F81" i="1"/>
  <c r="F80" i="1"/>
  <c r="H80" i="1"/>
  <c r="H79" i="1"/>
  <c r="F79" i="1"/>
  <c r="F78" i="1"/>
  <c r="H78" i="1"/>
  <c r="H77" i="1"/>
  <c r="F77" i="1"/>
  <c r="H76" i="1"/>
  <c r="F76" i="1"/>
  <c r="H75" i="1"/>
  <c r="F75" i="1"/>
  <c r="H74" i="1"/>
  <c r="F74" i="1"/>
  <c r="F73" i="1"/>
  <c r="H73" i="1"/>
  <c r="H71" i="1"/>
  <c r="F71" i="1"/>
  <c r="F70" i="1"/>
  <c r="H70" i="1"/>
  <c r="H69" i="1"/>
  <c r="F69" i="1"/>
  <c r="F68" i="1"/>
  <c r="H68" i="1"/>
  <c r="F67" i="1"/>
  <c r="H67" i="1"/>
  <c r="H66" i="1"/>
  <c r="F66" i="1"/>
  <c r="H55" i="1"/>
  <c r="F55" i="1"/>
  <c r="H54" i="1"/>
  <c r="F54" i="1"/>
  <c r="H52" i="1"/>
  <c r="F49" i="1"/>
  <c r="H49" i="1"/>
  <c r="H56" i="1"/>
  <c r="H53" i="1"/>
  <c r="F53" i="1"/>
  <c r="H88" i="1"/>
  <c r="E26" i="1"/>
  <c r="H119" i="1" s="1"/>
  <c r="F103" i="1"/>
  <c r="F89" i="1"/>
  <c r="D57" i="1"/>
  <c r="F72" i="1"/>
  <c r="H91" i="1"/>
  <c r="H90" i="1"/>
  <c r="H89" i="1"/>
  <c r="C57" i="1"/>
  <c r="H51" i="1"/>
  <c r="H30" i="1"/>
  <c r="D104" i="1"/>
  <c r="N13" i="1" l="1"/>
  <c r="H104" i="1"/>
  <c r="H72" i="1"/>
  <c r="H57" i="1"/>
  <c r="F104" i="1"/>
  <c r="F57" i="1"/>
  <c r="G48" i="1" l="1"/>
  <c r="G106" i="1" s="1"/>
  <c r="E48" i="1"/>
  <c r="E106" i="1" s="1"/>
  <c r="N19" i="1" s="1"/>
  <c r="D47" i="1"/>
  <c r="C46" i="1"/>
  <c r="C45" i="1"/>
  <c r="D38" i="1"/>
  <c r="D39" i="1"/>
  <c r="D40" i="1"/>
  <c r="D41" i="1"/>
  <c r="D42" i="1"/>
  <c r="D43" i="1"/>
  <c r="D44" i="1"/>
  <c r="D37" i="1"/>
  <c r="C36" i="1"/>
  <c r="C31" i="1"/>
  <c r="C32" i="1"/>
  <c r="C33" i="1"/>
  <c r="C34" i="1"/>
  <c r="C35" i="1"/>
  <c r="F38" i="1" l="1"/>
  <c r="H38" i="1"/>
  <c r="F40" i="1"/>
  <c r="H40" i="1"/>
  <c r="F41" i="1"/>
  <c r="H41" i="1"/>
  <c r="F47" i="1"/>
  <c r="H47" i="1"/>
  <c r="H43" i="1"/>
  <c r="F43" i="1"/>
  <c r="F42" i="1"/>
  <c r="H42" i="1"/>
  <c r="F45" i="1"/>
  <c r="H45" i="1"/>
  <c r="H44" i="1"/>
  <c r="F44" i="1"/>
  <c r="H39" i="1"/>
  <c r="F39" i="1"/>
  <c r="H37" i="1"/>
  <c r="F37" i="1"/>
  <c r="H118" i="1"/>
  <c r="F33" i="1"/>
  <c r="H33" i="1"/>
  <c r="F32" i="1"/>
  <c r="H32" i="1"/>
  <c r="F46" i="1"/>
  <c r="H46" i="1"/>
  <c r="F35" i="1"/>
  <c r="H35" i="1"/>
  <c r="F31" i="1"/>
  <c r="H31" i="1"/>
  <c r="C48" i="1"/>
  <c r="F36" i="1"/>
  <c r="H36" i="1"/>
  <c r="F34" i="1"/>
  <c r="H34" i="1"/>
  <c r="D48" i="1"/>
  <c r="D106" i="1" s="1"/>
  <c r="H111" i="1" s="1"/>
  <c r="C106" i="1" l="1"/>
  <c r="H116" i="1" s="1"/>
  <c r="F48" i="1"/>
  <c r="H48" i="1"/>
  <c r="H106" i="1" l="1"/>
  <c r="H110" i="1"/>
  <c r="H114" i="1"/>
  <c r="H115" i="1"/>
  <c r="F106" i="1"/>
</calcChain>
</file>

<file path=xl/sharedStrings.xml><?xml version="1.0" encoding="utf-8"?>
<sst xmlns="http://schemas.openxmlformats.org/spreadsheetml/2006/main" count="234" uniqueCount="210">
  <si>
    <t xml:space="preserve">Wyoming Aging Division </t>
  </si>
  <si>
    <t>Standardized Cost Sheet for Nutrition Programs</t>
  </si>
  <si>
    <t xml:space="preserve">Nutrition Program: </t>
  </si>
  <si>
    <t xml:space="preserve">Date: </t>
  </si>
  <si>
    <t xml:space="preserve">Instructions: </t>
  </si>
  <si>
    <t>Cooks</t>
  </si>
  <si>
    <t>Meal Driver</t>
  </si>
  <si>
    <t>Other Kitchen Workers</t>
  </si>
  <si>
    <t>Program Coordinators</t>
  </si>
  <si>
    <t>Site Managers</t>
  </si>
  <si>
    <t>Center Director</t>
  </si>
  <si>
    <t>Group Subtotal</t>
  </si>
  <si>
    <t>Congregate</t>
  </si>
  <si>
    <t>Home Delivered</t>
  </si>
  <si>
    <t>Percentage</t>
  </si>
  <si>
    <t>Meal Cost Comparison</t>
  </si>
  <si>
    <t>B. Travel</t>
  </si>
  <si>
    <t>Mileage Reimbursement (Staff)</t>
  </si>
  <si>
    <t>Postage</t>
  </si>
  <si>
    <t>Rent/Lease</t>
  </si>
  <si>
    <t>Utilities</t>
  </si>
  <si>
    <t>Real Estate Taxes</t>
  </si>
  <si>
    <t>Renovation</t>
  </si>
  <si>
    <t>Security</t>
  </si>
  <si>
    <t>Pest Control</t>
  </si>
  <si>
    <t>Building Maintenance</t>
  </si>
  <si>
    <t xml:space="preserve">Other (specify) </t>
  </si>
  <si>
    <t>Disposable/Paper Goods</t>
  </si>
  <si>
    <t>Linens/Uniforms</t>
  </si>
  <si>
    <t>Kitchen</t>
  </si>
  <si>
    <t>Cleaning</t>
  </si>
  <si>
    <t>Office</t>
  </si>
  <si>
    <t xml:space="preserve">Printing/Publications </t>
  </si>
  <si>
    <t>Books/Subscriptions</t>
  </si>
  <si>
    <t>Educational Supplies</t>
  </si>
  <si>
    <t>Capital Equipment Purchases</t>
  </si>
  <si>
    <t>Taxes</t>
  </si>
  <si>
    <t>Audit</t>
  </si>
  <si>
    <t>Total Expenses:</t>
  </si>
  <si>
    <t>Enter number of meals served into green cells</t>
  </si>
  <si>
    <t xml:space="preserve">Total project cost= </t>
  </si>
  <si>
    <t>/ By total # meals served</t>
  </si>
  <si>
    <t>Total Project Cost Per Meal</t>
  </si>
  <si>
    <t>=</t>
  </si>
  <si>
    <t>Total Congregate Program Cost=</t>
  </si>
  <si>
    <t>/ By total # Congregate Meals Served</t>
  </si>
  <si>
    <t>Guest Fee for Congregate Program</t>
  </si>
  <si>
    <t xml:space="preserve">Total Home Delivered Program Cost= </t>
  </si>
  <si>
    <t>/ By Total # of Home Delivered Meals Served</t>
  </si>
  <si>
    <t>Guest Fee for Home Delivered Meals</t>
  </si>
  <si>
    <t xml:space="preserve">Include all revenue such as Federal Funds, State Funds, Program Income, Local Cash, WSSB, NSIP, etc. </t>
  </si>
  <si>
    <t xml:space="preserve">Volunteer Stipends, etc. </t>
  </si>
  <si>
    <t xml:space="preserve">Construction </t>
  </si>
  <si>
    <t>Bookkeeper/ Business Manager</t>
  </si>
  <si>
    <t>Transportation</t>
  </si>
  <si>
    <t>Communications</t>
  </si>
  <si>
    <t>Equipment</t>
  </si>
  <si>
    <t>Operating Costs</t>
  </si>
  <si>
    <t>Food</t>
  </si>
  <si>
    <t>TOTAL BUDGET</t>
  </si>
  <si>
    <t>MEAL COSTS</t>
  </si>
  <si>
    <t>Program Dietitian/ Nutritionist</t>
  </si>
  <si>
    <t>REVENUE</t>
  </si>
  <si>
    <t xml:space="preserve">Federal </t>
  </si>
  <si>
    <t xml:space="preserve">Older Americans Act </t>
  </si>
  <si>
    <t xml:space="preserve">Home Delivered </t>
  </si>
  <si>
    <t xml:space="preserve">NSIP </t>
  </si>
  <si>
    <t>State</t>
  </si>
  <si>
    <t>State Funds for Nutrition Services</t>
  </si>
  <si>
    <t xml:space="preserve">WSSB (Wyoming Senior Services Board) </t>
  </si>
  <si>
    <t xml:space="preserve">Local </t>
  </si>
  <si>
    <t>Required Match 10%</t>
  </si>
  <si>
    <t xml:space="preserve">Program Income </t>
  </si>
  <si>
    <t xml:space="preserve">Donations </t>
  </si>
  <si>
    <t>Other</t>
  </si>
  <si>
    <t>Total</t>
  </si>
  <si>
    <t>EXPENSES</t>
  </si>
  <si>
    <t xml:space="preserve">Cost Reporting Year: </t>
  </si>
  <si>
    <t>Direct Meal Cost Service Costs</t>
  </si>
  <si>
    <t>Management and Support Service Costs</t>
  </si>
  <si>
    <t>A. Personnel/Labor (Including Fringe Benefits)</t>
  </si>
  <si>
    <t>D. Other</t>
  </si>
  <si>
    <t>C. Supplies</t>
  </si>
  <si>
    <t>Other (specify)</t>
  </si>
  <si>
    <t>Kitchen Aides/ Food Service Workers</t>
  </si>
  <si>
    <t>Custodial/Cleaning</t>
  </si>
  <si>
    <t>Office Support Staff</t>
  </si>
  <si>
    <t>Outreach/ Volunteer Coordinators</t>
  </si>
  <si>
    <t>Kitchen/Nutrition Managers</t>
  </si>
  <si>
    <t>Repair</t>
  </si>
  <si>
    <t xml:space="preserve">Mileage Reimbursement (Volunteer) </t>
  </si>
  <si>
    <t xml:space="preserve">Raw Food Costs (cooking operation) </t>
  </si>
  <si>
    <t>Purchased Meal Costs (catered operation)</t>
  </si>
  <si>
    <t xml:space="preserve">Freight/Shipping </t>
  </si>
  <si>
    <t>Building Costs/Utilities</t>
  </si>
  <si>
    <t xml:space="preserve">Depreciation </t>
  </si>
  <si>
    <t>Phone/Fax</t>
  </si>
  <si>
    <t xml:space="preserve">Internet/Email </t>
  </si>
  <si>
    <t xml:space="preserve">Marketing/ Promotion </t>
  </si>
  <si>
    <t xml:space="preserve">Rent/Lease of Equipment </t>
  </si>
  <si>
    <t xml:space="preserve">Depreciation (non-vehicle) </t>
  </si>
  <si>
    <t>Licenses/Permits</t>
  </si>
  <si>
    <t xml:space="preserve">Insurance </t>
  </si>
  <si>
    <t xml:space="preserve">Accounting </t>
  </si>
  <si>
    <t>Trainings/ Meetings/ Conferences</t>
  </si>
  <si>
    <t xml:space="preserve">Travel </t>
  </si>
  <si>
    <t>Per Diem/ Meals</t>
  </si>
  <si>
    <t xml:space="preserve">Professional Fees/ Memberships </t>
  </si>
  <si>
    <t xml:space="preserve">Registration Fees </t>
  </si>
  <si>
    <t>Meal Vehicle Purchase Maintenance/ Repair</t>
  </si>
  <si>
    <t xml:space="preserve">Meal Vehicle Depreciation </t>
  </si>
  <si>
    <t xml:space="preserve">Meal Delivery Contract (HDM) </t>
  </si>
  <si>
    <t xml:space="preserve">Recognition </t>
  </si>
  <si>
    <t>Volunteer Recognition</t>
  </si>
  <si>
    <t>Smallwares</t>
  </si>
  <si>
    <t>Computers/ Hardware</t>
  </si>
  <si>
    <t>(total of column C, D)</t>
  </si>
  <si>
    <t>(total of column E)</t>
  </si>
  <si>
    <t xml:space="preserve">(total of column G) </t>
  </si>
  <si>
    <t>MEAL SERVICE =</t>
  </si>
  <si>
    <t>Total of Column 1 (Direct Meal Cost)/ Total Project Cost</t>
  </si>
  <si>
    <t>FOOD COST =</t>
  </si>
  <si>
    <t>LABOR COST =</t>
  </si>
  <si>
    <t>REMAINING =</t>
  </si>
  <si>
    <t xml:space="preserve">Sum of Category A Column 1 / by Total of Column 1 </t>
  </si>
  <si>
    <t>MGMT &amp; SUPPORT SERVICES COSTS =</t>
  </si>
  <si>
    <t>Labor Cost % =</t>
  </si>
  <si>
    <t>(Hourly, salaries, benefits/ Total revenue)</t>
  </si>
  <si>
    <t>Food Cost % =</t>
  </si>
  <si>
    <t>(Cost of purchased food/ Total revenue)</t>
  </si>
  <si>
    <t>TOTAL REVENUE</t>
  </si>
  <si>
    <t xml:space="preserve">Repairs/Maintenance </t>
  </si>
  <si>
    <t>Total of Column 2 (Mgmt. &amp; Support Services Costs)/ Total Project Cost</t>
  </si>
  <si>
    <t xml:space="preserve">Participant Contributions </t>
  </si>
  <si>
    <t xml:space="preserve">Please enter costs into columns E and G, as well as the number of meals served. All other calculations will be done automatically. </t>
  </si>
  <si>
    <t>If desired, you may also use the tool for individual comparisons, such as separately calculating meal costs for each dining center or for each home delivered meal route.</t>
  </si>
  <si>
    <t>What You Will Need:</t>
  </si>
  <si>
    <t>Instructions:</t>
  </si>
  <si>
    <t>Do not include costs associated with providing nutrition education, nutrition counseling, or health promotion.  These are separate services and do not contribute to the meal cost.</t>
  </si>
  <si>
    <t>Enter the number of meals served into the green cells on the right side of the spreadsheet.  For the purposes of calculating an average meal cost, this includes meals that meet Older Americans Act (OAA) meal requirements (1/3 DRI).  If you are selling/providing individual food items, providing emergency food packages, liquid supplements, etc. you would calculate those costs separately.</t>
  </si>
  <si>
    <t>Revenue Definitions:</t>
  </si>
  <si>
    <t>STANDARDIZED COST SHEET FOR NUTRITION PROGRAMS- INSTRUCTIONS</t>
  </si>
  <si>
    <t>Includes the cost of reimbursing staff or volunteers for using their personal vehicles for work-related trips (i.e. meal delivery, nutrition director travel throughout the service area, etc.).  Reimbursement or payment for HDM drivers would be included here.  Also includes travel for conferences, training, and out-of-town meetings.  EXCLUDES mileage reimbursement for drivers who transport participants to dining centers (this is a Title III-B cost).</t>
  </si>
  <si>
    <t xml:space="preserve"> </t>
  </si>
  <si>
    <t>A. Personnel/Labor Including Fringe Benefits</t>
  </si>
  <si>
    <r>
      <rPr>
        <b/>
        <sz val="11"/>
        <rFont val="Calibri"/>
        <family val="2"/>
      </rPr>
      <t xml:space="preserve">3. Equipment: </t>
    </r>
    <r>
      <rPr>
        <sz val="11"/>
        <rFont val="Calibri"/>
        <family val="2"/>
      </rPr>
      <t>Includes all equipment costs directly related to the meal preparation/serving including purchases, leased equipment, repairs, replacements, maintenance, and depreciation. May also include specialized equipment rented from a commercial rental company.</t>
    </r>
  </si>
  <si>
    <r>
      <t xml:space="preserve">4. Operating Costs: </t>
    </r>
    <r>
      <rPr>
        <sz val="11"/>
        <rFont val="Calibri"/>
        <family val="2"/>
      </rPr>
      <t>Basic business costs to run and manage the program, including the indirect costs that are paid.</t>
    </r>
  </si>
  <si>
    <r>
      <t xml:space="preserve">2. Communications: </t>
    </r>
    <r>
      <rPr>
        <sz val="11"/>
        <rFont val="Calibri"/>
        <family val="2"/>
      </rPr>
      <t xml:space="preserve">Costs associated with program-related communication and communication services. Examples include phone, fax, internet, pagers, etc. </t>
    </r>
  </si>
  <si>
    <r>
      <rPr>
        <b/>
        <sz val="11"/>
        <rFont val="Wingdings"/>
        <charset val="2"/>
      </rPr>
      <t> </t>
    </r>
    <r>
      <rPr>
        <b/>
        <sz val="11"/>
        <rFont val="Calibri"/>
        <family val="2"/>
      </rPr>
      <t xml:space="preserve">Disposables/Paper Goods: </t>
    </r>
    <r>
      <rPr>
        <sz val="11"/>
        <rFont val="Calibri"/>
        <family val="2"/>
      </rPr>
      <t xml:space="preserve"> napkins, straws, soufflé cups, wax Paper, disposable aprons, pastry bags, filter Paper, disposable juice cups, foil, disposable gloves, pan liners, parchment, disposable plates/trays, disposable home delivered meal trays, Paper towels, disposable table covers, plastic disposable gloves.</t>
    </r>
  </si>
  <si>
    <r>
      <rPr>
        <b/>
        <sz val="11"/>
        <rFont val="Wingdings"/>
        <charset val="2"/>
      </rPr>
      <t> </t>
    </r>
    <r>
      <rPr>
        <b/>
        <sz val="11"/>
        <rFont val="Calibri"/>
        <family val="2"/>
      </rPr>
      <t xml:space="preserve">Linens/Uniforms:  </t>
    </r>
    <r>
      <rPr>
        <sz val="11"/>
        <rFont val="Calibri"/>
        <family val="2"/>
      </rPr>
      <t>expenditures paid by the nutrition program for uniforms, shoes, etc. for cooks and dining center employees.  Also includes costs for laundry.</t>
    </r>
  </si>
  <si>
    <r>
      <rPr>
        <b/>
        <sz val="11"/>
        <rFont val="Calibri"/>
        <family val="2"/>
      </rPr>
      <t>1.</t>
    </r>
    <r>
      <rPr>
        <sz val="11"/>
        <rFont val="Calibri"/>
        <family val="2"/>
      </rPr>
      <t xml:space="preserve"> Includes all costs associated with production and service of food at the dining center or for home delivery.  Also includes general supplies necessary for the operation of the nutrition program. See additional examples for more information. </t>
    </r>
  </si>
  <si>
    <r>
      <rPr>
        <b/>
        <sz val="11"/>
        <rFont val="Wingdings"/>
        <charset val="2"/>
      </rPr>
      <t> </t>
    </r>
    <r>
      <rPr>
        <b/>
        <sz val="11"/>
        <rFont val="Calibri"/>
        <family val="2"/>
      </rPr>
      <t xml:space="preserve">Cleaning: </t>
    </r>
    <r>
      <rPr>
        <sz val="11"/>
        <rFont val="Calibri"/>
        <family val="2"/>
      </rPr>
      <t xml:space="preserve"> dish machine supplies/chemicals, cleaning compounds, mops/mop buckets, steel wool/scouring pads, hand soaps, water treatment chemicals, sanitizer, paper towels, detergents, brooms/dust pans, brushes, trash containers, dish racks, disinfectants, polishes, wax/wax stripper, garbage bags, drying agents, toilet paper.</t>
    </r>
  </si>
  <si>
    <r>
      <rPr>
        <b/>
        <sz val="11"/>
        <rFont val="Wingdings"/>
        <charset val="2"/>
      </rPr>
      <t> </t>
    </r>
    <r>
      <rPr>
        <b/>
        <sz val="11"/>
        <rFont val="Calibri"/>
        <family val="2"/>
      </rPr>
      <t xml:space="preserve">Office:  </t>
    </r>
    <r>
      <rPr>
        <sz val="11"/>
        <rFont val="Calibri"/>
        <family val="2"/>
      </rPr>
      <t>office supplies necessary for the operation of the nutrition program, adding machine tape, pens/pencils/markers, computer/data processing supplies, time books, scotch tape, USB drives/storage devices, binders, stamp pads, printed forms, rubber bands, folders, computer paper, desk pads, staplers, staples, masking tape, paper clips.</t>
    </r>
  </si>
  <si>
    <r>
      <rPr>
        <b/>
        <sz val="11"/>
        <rFont val="Wingdings"/>
        <charset val="2"/>
      </rPr>
      <t> </t>
    </r>
    <r>
      <rPr>
        <b/>
        <sz val="11"/>
        <rFont val="Calibri"/>
        <family val="2"/>
      </rPr>
      <t>Printing/Publications:</t>
    </r>
    <r>
      <rPr>
        <sz val="11"/>
        <rFont val="Calibri"/>
        <family val="2"/>
      </rPr>
      <t xml:space="preserve">  printer cartridges, report covers, paper for printing menus, handbooks, forms, and other materials necessary for the operation of the nutrition program.  Also includes binding.  Does NOT include nutrition education materials.</t>
    </r>
  </si>
  <si>
    <r>
      <rPr>
        <b/>
        <sz val="11"/>
        <rFont val="Wingdings"/>
        <charset val="2"/>
      </rPr>
      <t> </t>
    </r>
    <r>
      <rPr>
        <b/>
        <sz val="11"/>
        <rFont val="Calibri"/>
        <family val="2"/>
      </rPr>
      <t>Books/Subscriptions:</t>
    </r>
    <r>
      <rPr>
        <sz val="11"/>
        <rFont val="Calibri"/>
        <family val="2"/>
      </rPr>
      <t xml:space="preserve">  books, periodicals, and other publications that can be used in the operation or management of the nutrition program.  Also includes the costs of subscriptions to business, technical, and professional periodicals that are applicable to the nutrition program.</t>
    </r>
  </si>
  <si>
    <r>
      <rPr>
        <b/>
        <sz val="11"/>
        <rFont val="Wingdings"/>
        <charset val="2"/>
      </rPr>
      <t> </t>
    </r>
    <r>
      <rPr>
        <b/>
        <sz val="11"/>
        <rFont val="Calibri"/>
        <family val="2"/>
      </rPr>
      <t xml:space="preserve">Other (specify): </t>
    </r>
    <r>
      <rPr>
        <sz val="11"/>
        <rFont val="Calibri"/>
        <family val="2"/>
      </rPr>
      <t xml:space="preserve"> If your county/tribe does not break out supply costs as specified above, some costs that are lumped together may be allocated here but specify which costs you included under “Other.”</t>
    </r>
  </si>
  <si>
    <r>
      <t>2. Food:</t>
    </r>
    <r>
      <rPr>
        <sz val="11"/>
        <rFont val="Calibri"/>
        <family val="2"/>
      </rPr>
      <t xml:space="preserve"> Includes the amount expended for the purchase of all food served in the nutrition program operation.  </t>
    </r>
  </si>
  <si>
    <r>
      <rPr>
        <b/>
        <sz val="11"/>
        <rFont val="Wingdings"/>
        <charset val="2"/>
      </rPr>
      <t> </t>
    </r>
    <r>
      <rPr>
        <b/>
        <sz val="11"/>
        <rFont val="Calibri"/>
        <family val="2"/>
      </rPr>
      <t xml:space="preserve">Purchased Meal Costs: </t>
    </r>
    <r>
      <rPr>
        <sz val="11"/>
        <rFont val="Calibri"/>
        <family val="2"/>
      </rPr>
      <t xml:space="preserve"> Food costs for meals purchased from a food provider/caterer.</t>
    </r>
  </si>
  <si>
    <r>
      <rPr>
        <b/>
        <sz val="11"/>
        <rFont val="Wingdings"/>
        <charset val="2"/>
      </rPr>
      <t> </t>
    </r>
    <r>
      <rPr>
        <b/>
        <sz val="11"/>
        <rFont val="Calibri"/>
        <family val="2"/>
      </rPr>
      <t xml:space="preserve">Raw Food Costs:  </t>
    </r>
    <r>
      <rPr>
        <sz val="11"/>
        <rFont val="Calibri"/>
        <family val="2"/>
      </rPr>
      <t>Total cost of food purchased for on-site cooking and preparation.  Costs of liquid supplements included with meals could be included here.</t>
    </r>
  </si>
  <si>
    <r>
      <rPr>
        <b/>
        <sz val="11"/>
        <rFont val="Wingdings"/>
        <charset val="2"/>
      </rPr>
      <t> </t>
    </r>
    <r>
      <rPr>
        <b/>
        <sz val="11"/>
        <rFont val="Calibri"/>
        <family val="2"/>
      </rPr>
      <t>Other:</t>
    </r>
    <r>
      <rPr>
        <sz val="11"/>
        <rFont val="Calibri"/>
        <family val="2"/>
      </rPr>
      <t xml:space="preserve">  liquid supplements, a la carte food items</t>
    </r>
  </si>
  <si>
    <r>
      <rPr>
        <b/>
        <sz val="11"/>
        <rFont val="Wingdings"/>
        <charset val="2"/>
      </rPr>
      <t> </t>
    </r>
    <r>
      <rPr>
        <b/>
        <sz val="11"/>
        <rFont val="Calibri"/>
        <family val="2"/>
      </rPr>
      <t>Program Administration:</t>
    </r>
    <r>
      <rPr>
        <sz val="11"/>
        <rFont val="Calibri"/>
        <family val="2"/>
      </rPr>
      <t xml:space="preserve">  Positions associated with the responsibilities of administering the nutrition program. Examples include the center director, program nutritionist/dietitian, outreach workers, administrative staff, etc. </t>
    </r>
  </si>
  <si>
    <r>
      <rPr>
        <b/>
        <sz val="11"/>
        <rFont val="Wingdings"/>
        <charset val="2"/>
      </rPr>
      <t> </t>
    </r>
    <r>
      <rPr>
        <b/>
        <sz val="11"/>
        <rFont val="Calibri"/>
        <family val="2"/>
      </rPr>
      <t xml:space="preserve">Other:  </t>
    </r>
    <r>
      <rPr>
        <sz val="11"/>
        <rFont val="Calibri"/>
        <family val="2"/>
      </rPr>
      <t xml:space="preserve">Other costs not accounted for in any of the previously discussed items. </t>
    </r>
  </si>
  <si>
    <r>
      <rPr>
        <b/>
        <sz val="11"/>
        <rFont val="Calibri"/>
        <family val="2"/>
      </rPr>
      <t>1.</t>
    </r>
    <r>
      <rPr>
        <sz val="11"/>
        <rFont val="Calibri"/>
        <family val="2"/>
      </rPr>
      <t xml:space="preserve"> Includes salaries/wages charged to the nutrition program:  Regular pay (salary and/or hourly wages), extra time, overtime pay, vacation pay, severance pay, holiday pay, substitute pay, administrative salaries, student labor, and other salaries and wages paid from nutrition program funds.  </t>
    </r>
  </si>
  <si>
    <r>
      <rPr>
        <b/>
        <sz val="11"/>
        <rFont val="Calibri"/>
        <family val="2"/>
      </rPr>
      <t xml:space="preserve">2. Volunteer Recognition:  </t>
    </r>
    <r>
      <rPr>
        <sz val="11"/>
        <rFont val="Calibri"/>
        <family val="2"/>
      </rPr>
      <t xml:space="preserve">Nutrition program costs associated with recognizing volunteers who provide service for the congregate and home delivered meals programs. </t>
    </r>
  </si>
  <si>
    <r>
      <t xml:space="preserve">5. Transportation (nutrition program only): </t>
    </r>
    <r>
      <rPr>
        <sz val="11"/>
        <rFont val="Calibri"/>
        <family val="2"/>
      </rPr>
      <t xml:space="preserve">Includes costs associated with purchasing, maintaining, and/or repairing a vehicle to transport meals.  Includes expenses paid for by nutrition program only.  DO NOT include expenses found in another budget in the agency (like the transportation department).  </t>
    </r>
  </si>
  <si>
    <r>
      <rPr>
        <b/>
        <sz val="11"/>
        <rFont val="Wingdings"/>
        <charset val="2"/>
      </rPr>
      <t> </t>
    </r>
    <r>
      <rPr>
        <b/>
        <sz val="11"/>
        <rFont val="Calibri"/>
        <family val="2"/>
      </rPr>
      <t>Rent/Lease:</t>
    </r>
    <r>
      <rPr>
        <sz val="11"/>
        <rFont val="Calibri"/>
        <family val="2"/>
      </rPr>
      <t xml:space="preserve">  space costs/rentals for dining centers, kitchen facility rental/expenses.  Might include costs for renting storage facilities in a commercial warehouse.</t>
    </r>
  </si>
  <si>
    <r>
      <rPr>
        <b/>
        <sz val="11"/>
        <rFont val="Wingdings"/>
        <charset val="2"/>
      </rPr>
      <t> </t>
    </r>
    <r>
      <rPr>
        <b/>
        <sz val="11"/>
        <rFont val="Calibri"/>
        <family val="2"/>
      </rPr>
      <t>Utilities:</t>
    </r>
    <r>
      <rPr>
        <sz val="11"/>
        <rFont val="Calibri"/>
        <family val="2"/>
      </rPr>
      <t xml:space="preserve">  cost of electricity, gas, water, sewer usage.</t>
    </r>
  </si>
  <si>
    <r>
      <rPr>
        <b/>
        <sz val="11"/>
        <rFont val="Wingdings"/>
        <charset val="2"/>
      </rPr>
      <t> </t>
    </r>
    <r>
      <rPr>
        <b/>
        <sz val="11"/>
        <rFont val="Calibri"/>
        <family val="2"/>
      </rPr>
      <t xml:space="preserve">Construction: </t>
    </r>
    <r>
      <rPr>
        <sz val="11"/>
        <rFont val="Calibri"/>
        <family val="2"/>
      </rPr>
      <t xml:space="preserve"> Do </t>
    </r>
    <r>
      <rPr>
        <b/>
        <sz val="11"/>
        <rFont val="Calibri"/>
        <family val="2"/>
      </rPr>
      <t>not</t>
    </r>
    <r>
      <rPr>
        <sz val="11"/>
        <rFont val="Calibri"/>
        <family val="2"/>
      </rPr>
      <t xml:space="preserve"> include construction projects that the aging unit does not fund.  Do </t>
    </r>
    <r>
      <rPr>
        <b/>
        <sz val="11"/>
        <rFont val="Calibri"/>
        <family val="2"/>
      </rPr>
      <t>not</t>
    </r>
    <r>
      <rPr>
        <sz val="11"/>
        <rFont val="Calibri"/>
        <family val="2"/>
      </rPr>
      <t xml:space="preserve"> include expenses from trusts or capital budgets here.</t>
    </r>
  </si>
  <si>
    <r>
      <rPr>
        <b/>
        <sz val="11"/>
        <rFont val="Wingdings"/>
        <charset val="2"/>
      </rPr>
      <t> </t>
    </r>
    <r>
      <rPr>
        <b/>
        <sz val="11"/>
        <rFont val="Calibri"/>
        <family val="2"/>
      </rPr>
      <t>Renovation:</t>
    </r>
    <r>
      <rPr>
        <sz val="11"/>
        <rFont val="Calibri"/>
        <family val="2"/>
      </rPr>
      <t xml:space="preserve">  Do </t>
    </r>
    <r>
      <rPr>
        <b/>
        <sz val="11"/>
        <rFont val="Calibri"/>
        <family val="2"/>
      </rPr>
      <t>not</t>
    </r>
    <r>
      <rPr>
        <sz val="11"/>
        <rFont val="Calibri"/>
        <family val="2"/>
      </rPr>
      <t xml:space="preserve"> include construction projects that the aging unit does not fund.  Do </t>
    </r>
    <r>
      <rPr>
        <b/>
        <sz val="11"/>
        <rFont val="Calibri"/>
        <family val="2"/>
      </rPr>
      <t>not</t>
    </r>
    <r>
      <rPr>
        <sz val="11"/>
        <rFont val="Calibri"/>
        <family val="2"/>
      </rPr>
      <t xml:space="preserve"> include expenses from trusts or capital budgets here.</t>
    </r>
  </si>
  <si>
    <r>
      <rPr>
        <b/>
        <sz val="11"/>
        <rFont val="Wingdings"/>
        <charset val="2"/>
      </rPr>
      <t> </t>
    </r>
    <r>
      <rPr>
        <b/>
        <sz val="11"/>
        <rFont val="Calibri"/>
        <family val="2"/>
      </rPr>
      <t xml:space="preserve">Security: </t>
    </r>
    <r>
      <rPr>
        <sz val="11"/>
        <rFont val="Calibri"/>
        <family val="2"/>
      </rPr>
      <t xml:space="preserve"> costs of providing security alarm systems, hidden cameras, security guards and other security measures, armored car and guard services.</t>
    </r>
  </si>
  <si>
    <r>
      <rPr>
        <b/>
        <sz val="11"/>
        <rFont val="Wingdings"/>
        <charset val="2"/>
      </rPr>
      <t> </t>
    </r>
    <r>
      <rPr>
        <b/>
        <sz val="11"/>
        <rFont val="Calibri"/>
        <family val="2"/>
      </rPr>
      <t xml:space="preserve">Capital Equipment Purchases:   </t>
    </r>
    <r>
      <rPr>
        <sz val="11"/>
        <rFont val="Calibri"/>
        <family val="2"/>
      </rPr>
      <t xml:space="preserve">Items may include major food preparation equipment, refrigeration equipment, serving line equipment, copying machines, fax machines, computer hardware, dining room tables/chairs, office desks, other office equipment, etc.  Do </t>
    </r>
    <r>
      <rPr>
        <b/>
        <sz val="11"/>
        <rFont val="Calibri"/>
        <family val="2"/>
      </rPr>
      <t>not</t>
    </r>
    <r>
      <rPr>
        <sz val="11"/>
        <rFont val="Calibri"/>
        <family val="2"/>
      </rPr>
      <t xml:space="preserve"> include construction projects that the aging unit does not fund.  Do </t>
    </r>
    <r>
      <rPr>
        <b/>
        <sz val="11"/>
        <rFont val="Calibri"/>
        <family val="2"/>
      </rPr>
      <t xml:space="preserve">not </t>
    </r>
    <r>
      <rPr>
        <sz val="11"/>
        <rFont val="Calibri"/>
        <family val="2"/>
      </rPr>
      <t>include expenses from trusts.</t>
    </r>
  </si>
  <si>
    <r>
      <rPr>
        <b/>
        <sz val="11"/>
        <rFont val="Wingdings"/>
        <charset val="2"/>
      </rPr>
      <t> </t>
    </r>
    <r>
      <rPr>
        <b/>
        <sz val="11"/>
        <rFont val="Calibri"/>
        <family val="2"/>
      </rPr>
      <t>Rent/Lease:</t>
    </r>
    <r>
      <rPr>
        <sz val="11"/>
        <rFont val="Calibri"/>
        <family val="2"/>
      </rPr>
      <t xml:space="preserve">  Equipment not owned by the nutrition program, but leased on a monthly or yearly basis.  </t>
    </r>
  </si>
  <si>
    <r>
      <rPr>
        <b/>
        <sz val="11"/>
        <rFont val="Wingdings"/>
        <charset val="2"/>
      </rPr>
      <t> </t>
    </r>
    <r>
      <rPr>
        <b/>
        <sz val="11"/>
        <rFont val="Calibri"/>
        <family val="2"/>
      </rPr>
      <t>Repairs/Maintenance:</t>
    </r>
    <r>
      <rPr>
        <sz val="11"/>
        <rFont val="Calibri"/>
        <family val="2"/>
      </rPr>
      <t xml:space="preserve">  Equipment parts, refrigeration supplies, service manuals, equipment repair services.</t>
    </r>
  </si>
  <si>
    <r>
      <rPr>
        <b/>
        <sz val="11"/>
        <rFont val="Wingdings"/>
        <charset val="2"/>
      </rPr>
      <t> </t>
    </r>
    <r>
      <rPr>
        <b/>
        <sz val="11"/>
        <rFont val="Calibri"/>
        <family val="2"/>
      </rPr>
      <t xml:space="preserve">Licenses/Permits: </t>
    </r>
    <r>
      <rPr>
        <sz val="11"/>
        <rFont val="Calibri"/>
        <family val="2"/>
      </rPr>
      <t xml:space="preserve"> Health department inspection and permit fees, safety inspection and permit fees, environmental compliance fees.</t>
    </r>
  </si>
  <si>
    <r>
      <rPr>
        <b/>
        <sz val="11"/>
        <rFont val="Wingdings"/>
        <charset val="2"/>
      </rPr>
      <t> </t>
    </r>
    <r>
      <rPr>
        <b/>
        <sz val="11"/>
        <rFont val="Calibri"/>
        <family val="2"/>
      </rPr>
      <t>Insurance (General):</t>
    </r>
    <r>
      <rPr>
        <sz val="11"/>
        <rFont val="Calibri"/>
        <family val="2"/>
      </rPr>
      <t xml:space="preserve">  Costs of insurance premiums for liability, theft coverage, lost or damaged goods, performance bonds, fire, and weather.  </t>
    </r>
  </si>
  <si>
    <t>Indirect Costs Paid</t>
  </si>
  <si>
    <t>Computer Software</t>
  </si>
  <si>
    <r>
      <rPr>
        <b/>
        <sz val="11"/>
        <rFont val="Wingdings"/>
        <charset val="2"/>
      </rPr>
      <t> </t>
    </r>
    <r>
      <rPr>
        <b/>
        <sz val="11"/>
        <rFont val="Calibri"/>
        <family val="2"/>
      </rPr>
      <t>Audit:</t>
    </r>
    <r>
      <rPr>
        <sz val="11"/>
        <rFont val="Calibri"/>
        <family val="2"/>
      </rPr>
      <t xml:space="preserve">  costs of professional auditor services.</t>
    </r>
  </si>
  <si>
    <r>
      <rPr>
        <b/>
        <sz val="11"/>
        <rFont val="Wingdings"/>
        <charset val="2"/>
      </rPr>
      <t> </t>
    </r>
    <r>
      <rPr>
        <b/>
        <sz val="11"/>
        <rFont val="Calibri"/>
        <family val="2"/>
      </rPr>
      <t xml:space="preserve">Accounting/Bookkeeping:  </t>
    </r>
    <r>
      <rPr>
        <sz val="11"/>
        <rFont val="Calibri"/>
        <family val="2"/>
      </rPr>
      <t>costs of professional public accounting services.  Includes staff such as bookkeepers, accountants, payroll clerks.</t>
    </r>
  </si>
  <si>
    <r>
      <rPr>
        <b/>
        <sz val="11"/>
        <rFont val="Wingdings"/>
        <charset val="2"/>
      </rPr>
      <t> </t>
    </r>
    <r>
      <rPr>
        <b/>
        <sz val="11"/>
        <rFont val="Calibri"/>
        <family val="2"/>
      </rPr>
      <t xml:space="preserve"> Indirect Costs Paid: </t>
    </r>
    <r>
      <rPr>
        <sz val="11"/>
        <rFont val="Calibri"/>
        <family val="2"/>
      </rPr>
      <t>These costs represent the share of any overhead attributable to nutrition program operation, including foodservice activities and support services provided by other departments that are recovered through a cost allocation plan.  An example would be what the nutrition program is charged for AMSO.  Rent of office space could also be included here.</t>
    </r>
  </si>
  <si>
    <r>
      <rPr>
        <b/>
        <sz val="11"/>
        <rFont val="Wingdings"/>
        <charset val="2"/>
      </rPr>
      <t> </t>
    </r>
    <r>
      <rPr>
        <b/>
        <sz val="11"/>
        <rFont val="Calibri"/>
        <family val="2"/>
      </rPr>
      <t xml:space="preserve">Other (specify):  </t>
    </r>
    <r>
      <rPr>
        <sz val="11"/>
        <rFont val="Calibri"/>
        <family val="2"/>
      </rPr>
      <t>If your county/tribe does not break out operating costs as specified above, some costs that are lumped together may be allocated here, but specify which costs you included under “Other.”</t>
    </r>
  </si>
  <si>
    <r>
      <rPr>
        <b/>
        <sz val="11"/>
        <rFont val="Wingdings"/>
        <charset val="2"/>
      </rPr>
      <t> </t>
    </r>
    <r>
      <rPr>
        <b/>
        <sz val="11"/>
        <rFont val="Calibri"/>
        <family val="2"/>
      </rPr>
      <t xml:space="preserve">Meal Van Purchase Maintenance &amp; Repair: </t>
    </r>
    <r>
      <rPr>
        <sz val="11"/>
        <rFont val="Calibri"/>
        <family val="2"/>
      </rPr>
      <t xml:space="preserve"> fuel and oil directly used by vehicles owned or leased by the nutrition program, cost of auto insurance, outside labor and parts to repair </t>
    </r>
    <r>
      <rPr>
        <b/>
        <sz val="11"/>
        <rFont val="Calibri"/>
        <family val="2"/>
      </rPr>
      <t xml:space="preserve">and/or service </t>
    </r>
    <r>
      <rPr>
        <sz val="11"/>
        <rFont val="Calibri"/>
        <family val="2"/>
      </rPr>
      <t>vehicles.  Costs for tires, batteries, etc. purchased.</t>
    </r>
  </si>
  <si>
    <r>
      <rPr>
        <b/>
        <sz val="11"/>
        <rFont val="Wingdings"/>
        <charset val="2"/>
      </rPr>
      <t> </t>
    </r>
    <r>
      <rPr>
        <b/>
        <sz val="11"/>
        <rFont val="Calibri"/>
        <family val="2"/>
      </rPr>
      <t xml:space="preserve">Meal Van Depreciation: </t>
    </r>
    <r>
      <rPr>
        <sz val="11"/>
        <rFont val="Calibri"/>
        <family val="2"/>
      </rPr>
      <t xml:space="preserve"> Depreciated value of purchased vehicle.</t>
    </r>
  </si>
  <si>
    <r>
      <rPr>
        <b/>
        <sz val="11"/>
        <rFont val="Wingdings"/>
        <charset val="2"/>
      </rPr>
      <t> </t>
    </r>
    <r>
      <rPr>
        <b/>
        <sz val="11"/>
        <rFont val="Calibri"/>
        <family val="2"/>
      </rPr>
      <t>Meal Transportation Contract:</t>
    </r>
    <r>
      <rPr>
        <sz val="11"/>
        <rFont val="Calibri"/>
        <family val="2"/>
      </rPr>
      <t xml:space="preserve">  For home delivery, if applicable.</t>
    </r>
  </si>
  <si>
    <t>Per the Wyoming Department of Health Title III-C Policies and Procedures Manual, each nutrition program shall calculate the cost of the meals provided, yearly or as often as needed. This spreadsheet tool is used to calculate an average meal cost for your service area. The meal cost you calculate here is used for the following purposes:</t>
  </si>
  <si>
    <t>·        For contribution signs and brochures.</t>
  </si>
  <si>
    <t>·        As a minimum cost for gift certificates sold for use by non-eligible individuals.</t>
  </si>
  <si>
    <t xml:space="preserve">1. Total revenue for the prior year from federal, state, and local sources and from program income. </t>
  </si>
  <si>
    <t>3. Total number of meals provided (congregate &amp; home-delivered)</t>
  </si>
  <si>
    <t>STANDARDIZED COST SHEET FOR NUTRITION PROGRAMS- EXPENSE DEFINITIONS</t>
  </si>
  <si>
    <r>
      <rPr>
        <b/>
        <sz val="11"/>
        <rFont val="Wingdings"/>
        <charset val="2"/>
      </rPr>
      <t> </t>
    </r>
    <r>
      <rPr>
        <b/>
        <sz val="11"/>
        <rFont val="Calibri"/>
        <family val="2"/>
        <scheme val="minor"/>
      </rPr>
      <t xml:space="preserve">Program Operating Staff: </t>
    </r>
    <r>
      <rPr>
        <sz val="11"/>
        <rFont val="Calibri"/>
        <family val="2"/>
        <scheme val="minor"/>
      </rPr>
      <t xml:space="preserve"> Positions associated with producing and serving food, including cleanup and delivery. Examples include kitchen/nutrition managers, cooks, food service workers, kitchen aides, meal drivers (home delivered meal drivers are included here), etc. Do not include drivers and assistants whose only duties are to transport nutrition program participants (i.e. to and from the dining center). </t>
    </r>
  </si>
  <si>
    <r>
      <rPr>
        <b/>
        <sz val="11"/>
        <rFont val="Wingdings"/>
        <charset val="2"/>
      </rPr>
      <t> </t>
    </r>
    <r>
      <rPr>
        <b/>
        <sz val="11"/>
        <rFont val="Calibri"/>
        <family val="2"/>
      </rPr>
      <t xml:space="preserve">Kitchen: </t>
    </r>
    <r>
      <rPr>
        <sz val="11"/>
        <rFont val="Calibri"/>
        <family val="2"/>
      </rPr>
      <t xml:space="preserve">includes kitchen utensils (knives, spatulas thermometers), cookware/ovenware, preparation equipment, storage and transport (food storage containers, utility carts, pan racks), serving line supplies (plates, trays, glasses)  </t>
    </r>
  </si>
  <si>
    <r>
      <t xml:space="preserve">1. Building Costs/Utilities: </t>
    </r>
    <r>
      <rPr>
        <sz val="11"/>
        <rFont val="Calibri"/>
        <family val="2"/>
      </rPr>
      <t>Includes all costs associated with the maintenance and upkeep of the kitchen, administrative offices, or all facilities if they are not metered separately, if they are attributed to the nutrition program.</t>
    </r>
  </si>
  <si>
    <r>
      <rPr>
        <b/>
        <sz val="11"/>
        <rFont val="Wingdings"/>
        <charset val="2"/>
      </rPr>
      <t> </t>
    </r>
    <r>
      <rPr>
        <b/>
        <sz val="11"/>
        <rFont val="Calibri"/>
        <family val="2"/>
      </rPr>
      <t xml:space="preserve">Computer Software:  </t>
    </r>
    <r>
      <rPr>
        <sz val="11"/>
        <rFont val="Calibri"/>
        <family val="2"/>
      </rPr>
      <t xml:space="preserve">an example would be SAMS, software used for participant registration at dining centers, nutrient analysis software, etc. </t>
    </r>
  </si>
  <si>
    <r>
      <t xml:space="preserve">Enter revenue by program into columns </t>
    </r>
    <r>
      <rPr>
        <b/>
        <sz val="11"/>
        <rFont val="Calibri"/>
        <family val="2"/>
        <scheme val="minor"/>
      </rPr>
      <t xml:space="preserve">E and G </t>
    </r>
    <r>
      <rPr>
        <sz val="11"/>
        <rFont val="Calibri"/>
        <family val="2"/>
        <scheme val="minor"/>
      </rPr>
      <t>only.  All other calculations will be done automatically.</t>
    </r>
  </si>
  <si>
    <t>1. Older Americans Act and State Funds for Nutrition Services:  Includes Title III-C funds (C1 for congregate meals C2 for home delivered meals). Also includes state funds for congregate and home delivered meals that are included in each county or tribal aging unit’s OAA allocation.</t>
  </si>
  <si>
    <t xml:space="preserve">6. Gifts or Donations from Other Organizations:  Might include donations from other agencies or organizations or gifts/bequeaths.  </t>
  </si>
  <si>
    <t xml:space="preserve">4. Local Funds for Nutrition Services:  Includes required 10% match funds and any additional local funds used for nutrition services.  Examples of local funding sources include tribal funding or funds contributed by local public or private governments/agencies.  </t>
  </si>
  <si>
    <t xml:space="preserve">3. Wyoming Senior Services Board (WSSB): can be counted toward local match requirements. </t>
  </si>
  <si>
    <t xml:space="preserve">Sum of Food Category Column 1 (minus freight/ship)/ by Total of Column 1 </t>
  </si>
  <si>
    <t>·        As a minimum cost for non-eligible individuals, such as under 60 visitors.</t>
  </si>
  <si>
    <r>
      <t xml:space="preserve">2. Total </t>
    </r>
    <r>
      <rPr>
        <b/>
        <sz val="11"/>
        <rFont val="Calibri"/>
        <family val="2"/>
        <scheme val="minor"/>
      </rPr>
      <t xml:space="preserve">actual </t>
    </r>
    <r>
      <rPr>
        <sz val="11"/>
        <rFont val="Calibri"/>
        <family val="2"/>
        <scheme val="minor"/>
      </rPr>
      <t>expenses for the prior FFY (October-September) to provide meals</t>
    </r>
  </si>
  <si>
    <t>Important Note:  Do not add or remove line items in this tool without CLS approval!</t>
  </si>
  <si>
    <t>2. Nutrition Services Incentive Program (NSIP):  Federal funds which must be used to purchase domestically produced foods for use in the nutrition program.  It is recommended that NSIP revenue be allocated between congregate and home delivered meals based on number of meals served.</t>
  </si>
  <si>
    <t xml:space="preserve">Includes benefits:  Employee benefits are expenses paid from nutrition program funds for fringe benefits received nutrition program employees.  Examples include: social security (FICA), retirement, group insurance, workers compensation, personal leave/vacation/sick pay, disability, Medicare liability, etc.                                                                                  </t>
  </si>
  <si>
    <r>
      <rPr>
        <b/>
        <sz val="11"/>
        <rFont val="Wingdings"/>
        <charset val="2"/>
      </rPr>
      <t> </t>
    </r>
    <r>
      <rPr>
        <b/>
        <sz val="11"/>
        <rFont val="Calibri"/>
        <family val="2"/>
      </rPr>
      <t xml:space="preserve">Building Maintenance: </t>
    </r>
    <r>
      <rPr>
        <sz val="11"/>
        <rFont val="Calibri"/>
        <family val="2"/>
      </rPr>
      <t xml:space="preserve"> Includes costs paid for services to maintain the building, furnishings, and other expenses necessary to keep the nutrition program facilities in operating condition, such as wall and ceiling, plumbing, kitchen, floor, heating/air conditioning, furniture, and electrical repairs.  May include contracted maintenance services such as waste removal, recycling pick-up, work on kitchen hoods, grease removal, floor cleaning/waxing, and window washing. Also includes painting expenses and floor replacement.   Also includes items need for in-house repair and upkeep of facilities such as light bulbs, window panes, floor mats, fuses, filters (water, air), fire extinguishers, light switches, paint supplies, water hoses, and electrical cords.  </t>
    </r>
  </si>
  <si>
    <r>
      <rPr>
        <b/>
        <sz val="11"/>
        <rFont val="Wingdings"/>
        <charset val="2"/>
      </rPr>
      <t> </t>
    </r>
    <r>
      <rPr>
        <b/>
        <sz val="11"/>
        <rFont val="Calibri"/>
        <family val="2"/>
      </rPr>
      <t xml:space="preserve">Maintenance/Custodial:  </t>
    </r>
    <r>
      <rPr>
        <sz val="11"/>
        <rFont val="Calibri"/>
        <family val="2"/>
      </rPr>
      <t xml:space="preserve">Positions associated with maintenance, repair, and upkeep of nutrition program facilities (i.e. dining centers, central kitchens, etc.). Examples include custodial/cleaning, repair (mechanics, painters, carpenters), etc. </t>
    </r>
  </si>
  <si>
    <t xml:space="preserve">Categories B-D &amp; Freight/ship- Column 1/ by Total of Column 1 </t>
  </si>
  <si>
    <t xml:space="preserve">5. Participant Contributions:  Voluntary contributions from eligible participants toward the cost of the service.  Contributions from an individual on behalf of an eligible participant could also be included here. </t>
  </si>
  <si>
    <r>
      <t xml:space="preserve">Please enter costs into columns </t>
    </r>
    <r>
      <rPr>
        <b/>
        <sz val="11"/>
        <rFont val="Calibri"/>
        <family val="2"/>
        <scheme val="minor"/>
      </rPr>
      <t xml:space="preserve">E and G </t>
    </r>
    <r>
      <rPr>
        <sz val="11"/>
        <rFont val="Calibri"/>
        <family val="2"/>
        <scheme val="minor"/>
      </rPr>
      <t xml:space="preserve">only, all other calculations will be done automatically.  Only include expenses paid for with nutrition program funds.  DO NOT INCLUDE value of IN-KIND (volunteer staff or services).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</si>
</sst>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44" formatCode="_(&quot;$&quot;* #,##0.00_);_(&quot;$&quot;* \(#,##0.00\);_(&quot;$&quot;* &quot;-&quot;??_);_(@_)"/>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b/>
      <sz val="14"/>
      <name val="Calibri"/>
      <family val="2"/>
      <scheme val="minor"/>
    </font>
    <font>
      <sz val="14"/>
      <name val="Calibri"/>
      <family val="2"/>
      <scheme val="minor"/>
    </font>
    <font>
      <b/>
      <sz val="11"/>
      <color rgb="FF3F3F3F"/>
      <name val="Calibri"/>
      <family val="2"/>
      <scheme val="minor"/>
    </font>
    <font>
      <i/>
      <sz val="11"/>
      <color rgb="FF7F7F7F"/>
      <name val="Calibri"/>
      <family val="2"/>
      <scheme val="minor"/>
    </font>
    <font>
      <b/>
      <i/>
      <sz val="11"/>
      <name val="Calibri"/>
      <family val="2"/>
      <scheme val="minor"/>
    </font>
    <font>
      <b/>
      <sz val="16"/>
      <color rgb="FF3F3F3F"/>
      <name val="Calibri"/>
      <family val="2"/>
      <scheme val="minor"/>
    </font>
    <font>
      <i/>
      <sz val="11"/>
      <name val="Calibri"/>
      <family val="2"/>
      <scheme val="minor"/>
    </font>
    <font>
      <b/>
      <u/>
      <sz val="11"/>
      <name val="Calibri"/>
      <family val="2"/>
      <scheme val="minor"/>
    </font>
    <font>
      <b/>
      <sz val="13"/>
      <color rgb="FF3F3F3F"/>
      <name val="Calibri"/>
      <family val="2"/>
      <scheme val="minor"/>
    </font>
    <font>
      <b/>
      <i/>
      <sz val="10"/>
      <color theme="1"/>
      <name val="Calibri"/>
      <family val="2"/>
      <scheme val="minor"/>
    </font>
    <font>
      <b/>
      <i/>
      <sz val="10"/>
      <name val="Calibri"/>
      <family val="2"/>
      <scheme val="minor"/>
    </font>
    <font>
      <sz val="10"/>
      <color theme="1"/>
      <name val="Calibri"/>
      <family val="2"/>
      <scheme val="minor"/>
    </font>
    <font>
      <b/>
      <u/>
      <sz val="11"/>
      <color theme="1"/>
      <name val="Calibri"/>
      <family val="2"/>
      <scheme val="minor"/>
    </font>
    <font>
      <sz val="11"/>
      <name val="Calibri"/>
      <family val="2"/>
    </font>
    <font>
      <b/>
      <sz val="11"/>
      <name val="Calibri"/>
      <family val="2"/>
    </font>
    <font>
      <u/>
      <sz val="11"/>
      <name val="Calibri"/>
      <family val="2"/>
    </font>
    <font>
      <b/>
      <u/>
      <sz val="12"/>
      <name val="Calibri"/>
      <family val="2"/>
    </font>
    <font>
      <b/>
      <u/>
      <sz val="12"/>
      <name val="Calibri"/>
      <family val="2"/>
      <scheme val="minor"/>
    </font>
    <font>
      <b/>
      <sz val="11"/>
      <name val="Wingdings"/>
      <charset val="2"/>
    </font>
    <font>
      <b/>
      <u/>
      <sz val="14"/>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5" tint="0.59999389629810485"/>
        <bgColor indexed="65"/>
      </patternFill>
    </fill>
    <fill>
      <patternFill patternType="solid">
        <fgColor theme="6"/>
      </patternFill>
    </fill>
    <fill>
      <patternFill patternType="solid">
        <fgColor theme="8" tint="0.39997558519241921"/>
        <bgColor indexed="65"/>
      </patternFill>
    </fill>
    <fill>
      <patternFill patternType="solid">
        <fgColor rgb="FFF2F2F2"/>
      </patternFill>
    </fill>
    <fill>
      <patternFill patternType="solid">
        <fgColor theme="0"/>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rgb="FFB2B2B2"/>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s>
  <cellStyleXfs count="9">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1"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2" fillId="8" borderId="18" applyNumberFormat="0" applyAlignment="0" applyProtection="0"/>
    <xf numFmtId="0" fontId="13" fillId="0" borderId="0" applyNumberFormat="0" applyFill="0" applyBorder="0" applyAlignment="0" applyProtection="0"/>
  </cellStyleXfs>
  <cellXfs count="195">
    <xf numFmtId="0" fontId="0" fillId="0" borderId="0" xfId="0"/>
    <xf numFmtId="0" fontId="6" fillId="0" borderId="0" xfId="0" applyFont="1"/>
    <xf numFmtId="0" fontId="7" fillId="6" borderId="12" xfId="5" applyFont="1" applyBorder="1" applyAlignment="1"/>
    <xf numFmtId="0" fontId="7" fillId="6" borderId="16" xfId="5" applyFont="1" applyBorder="1" applyAlignment="1"/>
    <xf numFmtId="0" fontId="7" fillId="6" borderId="11" xfId="5" applyFont="1" applyBorder="1" applyAlignment="1"/>
    <xf numFmtId="0" fontId="7" fillId="6" borderId="6" xfId="5" applyFont="1" applyBorder="1" applyAlignment="1"/>
    <xf numFmtId="0" fontId="7" fillId="6" borderId="2" xfId="5" applyFont="1" applyBorder="1" applyAlignment="1"/>
    <xf numFmtId="0" fontId="7" fillId="6" borderId="5" xfId="5" applyFont="1" applyBorder="1" applyAlignment="1"/>
    <xf numFmtId="0" fontId="8" fillId="0" borderId="10" xfId="0" applyFont="1" applyBorder="1" applyAlignment="1">
      <alignment horizontal="right"/>
    </xf>
    <xf numFmtId="0" fontId="8" fillId="0" borderId="15" xfId="0" applyFont="1" applyBorder="1"/>
    <xf numFmtId="0" fontId="8" fillId="0" borderId="9" xfId="0" applyFont="1" applyBorder="1"/>
    <xf numFmtId="0" fontId="7" fillId="6" borderId="12" xfId="5" applyFont="1" applyBorder="1"/>
    <xf numFmtId="0" fontId="7" fillId="6" borderId="16" xfId="5" applyFont="1" applyBorder="1"/>
    <xf numFmtId="0" fontId="7" fillId="6" borderId="11" xfId="5" applyFont="1" applyBorder="1"/>
    <xf numFmtId="0" fontId="7" fillId="0" borderId="3" xfId="0" applyFont="1" applyBorder="1"/>
    <xf numFmtId="0" fontId="7" fillId="0" borderId="0" xfId="0" applyFont="1"/>
    <xf numFmtId="9" fontId="7" fillId="4" borderId="3" xfId="3" applyNumberFormat="1" applyFont="1" applyBorder="1" applyAlignment="1">
      <alignment horizontal="center"/>
    </xf>
    <xf numFmtId="9" fontId="7" fillId="5" borderId="3" xfId="4" applyNumberFormat="1" applyFont="1" applyBorder="1" applyAlignment="1">
      <alignment horizontal="center"/>
    </xf>
    <xf numFmtId="0" fontId="10" fillId="0" borderId="0" xfId="0" applyFont="1"/>
    <xf numFmtId="0" fontId="9" fillId="0" borderId="0" xfId="0" applyFont="1"/>
    <xf numFmtId="0" fontId="11" fillId="0" borderId="0" xfId="0" applyFont="1"/>
    <xf numFmtId="0" fontId="9" fillId="0" borderId="0" xfId="0" applyFont="1" applyAlignment="1">
      <alignment horizontal="center"/>
    </xf>
    <xf numFmtId="0" fontId="7" fillId="4" borderId="3" xfId="3" applyFont="1" applyBorder="1"/>
    <xf numFmtId="44" fontId="7" fillId="4" borderId="3" xfId="3" applyNumberFormat="1" applyFont="1" applyBorder="1"/>
    <xf numFmtId="0" fontId="7" fillId="6" borderId="7" xfId="5" applyFont="1" applyBorder="1"/>
    <xf numFmtId="0" fontId="7" fillId="6" borderId="6" xfId="5" applyFont="1" applyBorder="1"/>
    <xf numFmtId="0" fontId="7" fillId="6" borderId="4" xfId="5" applyFont="1" applyBorder="1"/>
    <xf numFmtId="0" fontId="7" fillId="6" borderId="14" xfId="5" applyFont="1" applyBorder="1"/>
    <xf numFmtId="0" fontId="8" fillId="7" borderId="3" xfId="6" applyFont="1" applyBorder="1"/>
    <xf numFmtId="0" fontId="7" fillId="7" borderId="3" xfId="6" applyFont="1" applyBorder="1"/>
    <xf numFmtId="44" fontId="7" fillId="7" borderId="3" xfId="6" applyNumberFormat="1" applyFont="1" applyBorder="1"/>
    <xf numFmtId="0" fontId="7" fillId="6" borderId="9" xfId="5" applyFont="1" applyBorder="1"/>
    <xf numFmtId="0" fontId="8" fillId="0" borderId="3" xfId="0" applyFont="1" applyBorder="1"/>
    <xf numFmtId="0" fontId="10" fillId="6" borderId="3" xfId="5" applyFont="1" applyBorder="1"/>
    <xf numFmtId="0" fontId="7" fillId="0" borderId="10" xfId="0" applyFont="1" applyBorder="1" applyAlignment="1">
      <alignment horizontal="left"/>
    </xf>
    <xf numFmtId="0" fontId="7" fillId="0" borderId="15" xfId="0" applyFont="1" applyBorder="1" applyAlignment="1">
      <alignment horizontal="left"/>
    </xf>
    <xf numFmtId="0" fontId="7" fillId="0" borderId="9" xfId="0" applyFont="1" applyBorder="1" applyAlignment="1">
      <alignment horizontal="left"/>
    </xf>
    <xf numFmtId="0" fontId="7" fillId="0" borderId="12" xfId="0" applyFont="1" applyBorder="1" applyAlignment="1">
      <alignment horizontal="center"/>
    </xf>
    <xf numFmtId="0" fontId="7" fillId="0" borderId="16" xfId="0" applyFont="1" applyBorder="1" applyAlignment="1">
      <alignment horizontal="center"/>
    </xf>
    <xf numFmtId="0" fontId="7" fillId="0" borderId="11"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center"/>
    </xf>
    <xf numFmtId="0" fontId="7" fillId="0" borderId="5" xfId="0" applyFont="1" applyBorder="1" applyAlignment="1">
      <alignment horizontal="center"/>
    </xf>
    <xf numFmtId="0" fontId="7" fillId="6" borderId="6" xfId="5" applyFont="1" applyBorder="1" applyAlignment="1">
      <alignment horizontal="left"/>
    </xf>
    <xf numFmtId="0" fontId="7" fillId="6" borderId="2" xfId="5" applyFont="1" applyBorder="1" applyAlignment="1">
      <alignment horizontal="left"/>
    </xf>
    <xf numFmtId="0" fontId="7" fillId="6" borderId="5" xfId="5" applyFont="1" applyBorder="1" applyAlignment="1">
      <alignment horizontal="left"/>
    </xf>
    <xf numFmtId="0" fontId="7" fillId="0" borderId="10" xfId="0" applyFont="1" applyBorder="1" applyAlignment="1">
      <alignment horizontal="center"/>
    </xf>
    <xf numFmtId="0" fontId="7" fillId="0" borderId="15" xfId="0" applyFont="1" applyBorder="1" applyAlignment="1">
      <alignment horizontal="center"/>
    </xf>
    <xf numFmtId="0" fontId="7" fillId="0" borderId="9" xfId="0" applyFont="1" applyBorder="1" applyAlignment="1">
      <alignment horizontal="center"/>
    </xf>
    <xf numFmtId="0" fontId="14" fillId="0" borderId="3" xfId="0" applyFont="1" applyBorder="1" applyAlignment="1">
      <alignment horizontal="center" wrapText="1"/>
    </xf>
    <xf numFmtId="0" fontId="16" fillId="0" borderId="0" xfId="8" applyFont="1"/>
    <xf numFmtId="0" fontId="16" fillId="0" borderId="0" xfId="8" applyFont="1" applyAlignment="1">
      <alignment horizontal="left"/>
    </xf>
    <xf numFmtId="0" fontId="1" fillId="5" borderId="3" xfId="4" applyBorder="1"/>
    <xf numFmtId="0" fontId="16" fillId="0" borderId="0" xfId="8" applyFont="1" applyBorder="1" applyAlignment="1">
      <alignment horizontal="left"/>
    </xf>
    <xf numFmtId="0" fontId="7" fillId="0" borderId="13" xfId="0" applyFont="1" applyBorder="1"/>
    <xf numFmtId="0" fontId="16" fillId="0" borderId="2" xfId="8" applyFont="1" applyBorder="1" applyAlignment="1">
      <alignment horizontal="left"/>
    </xf>
    <xf numFmtId="0" fontId="7" fillId="0" borderId="5" xfId="0" applyFont="1" applyBorder="1"/>
    <xf numFmtId="0" fontId="17" fillId="0" borderId="7" xfId="8" applyFont="1" applyBorder="1"/>
    <xf numFmtId="0" fontId="17" fillId="0" borderId="10" xfId="8" applyFont="1" applyBorder="1"/>
    <xf numFmtId="0" fontId="16" fillId="0" borderId="15" xfId="8" applyFont="1" applyBorder="1" applyAlignment="1">
      <alignment horizontal="left"/>
    </xf>
    <xf numFmtId="0" fontId="7" fillId="0" borderId="9" xfId="0" applyFont="1" applyBorder="1"/>
    <xf numFmtId="0" fontId="16" fillId="0" borderId="3" xfId="8" applyFont="1" applyBorder="1" applyAlignment="1">
      <alignment horizontal="left"/>
    </xf>
    <xf numFmtId="0" fontId="16" fillId="0" borderId="14" xfId="8" applyFont="1" applyBorder="1" applyAlignment="1">
      <alignment horizontal="left"/>
    </xf>
    <xf numFmtId="0" fontId="0" fillId="0" borderId="0" xfId="0" applyAlignment="1"/>
    <xf numFmtId="0" fontId="17" fillId="0" borderId="6" xfId="8" applyFont="1" applyBorder="1"/>
    <xf numFmtId="0" fontId="7" fillId="0" borderId="14" xfId="8" applyFont="1" applyBorder="1" applyAlignment="1">
      <alignment horizontal="left"/>
    </xf>
    <xf numFmtId="0" fontId="7" fillId="0" borderId="8" xfId="8" applyFont="1" applyBorder="1" applyAlignment="1">
      <alignment horizontal="left"/>
    </xf>
    <xf numFmtId="0" fontId="9" fillId="6" borderId="10" xfId="5" applyFont="1" applyBorder="1"/>
    <xf numFmtId="0" fontId="9" fillId="6" borderId="15" xfId="5" applyFont="1" applyBorder="1"/>
    <xf numFmtId="0" fontId="14" fillId="0" borderId="3" xfId="8" applyFont="1" applyBorder="1" applyAlignment="1">
      <alignment horizontal="left"/>
    </xf>
    <xf numFmtId="0" fontId="14" fillId="0" borderId="15" xfId="8" applyFont="1" applyBorder="1" applyAlignment="1">
      <alignment horizontal="left"/>
    </xf>
    <xf numFmtId="0" fontId="10" fillId="0" borderId="10" xfId="8" applyFont="1" applyBorder="1"/>
    <xf numFmtId="0" fontId="7" fillId="2" borderId="10" xfId="1" applyFont="1" applyBorder="1"/>
    <xf numFmtId="0" fontId="7" fillId="2" borderId="15" xfId="1" applyFont="1" applyBorder="1" applyAlignment="1">
      <alignment horizontal="left"/>
    </xf>
    <xf numFmtId="0" fontId="7" fillId="2" borderId="6" xfId="1" applyFont="1" applyBorder="1"/>
    <xf numFmtId="0" fontId="7" fillId="2" borderId="2" xfId="1" applyFont="1" applyBorder="1" applyAlignment="1">
      <alignment horizontal="left"/>
    </xf>
    <xf numFmtId="0" fontId="7" fillId="0" borderId="7" xfId="8" applyFont="1" applyBorder="1"/>
    <xf numFmtId="0" fontId="7" fillId="0" borderId="0" xfId="8" applyFont="1" applyBorder="1" applyAlignment="1">
      <alignment horizontal="left"/>
    </xf>
    <xf numFmtId="0" fontId="7" fillId="0" borderId="2" xfId="8" applyFont="1" applyBorder="1" applyAlignment="1">
      <alignment horizontal="left"/>
    </xf>
    <xf numFmtId="0" fontId="7" fillId="0" borderId="0" xfId="8" applyFont="1"/>
    <xf numFmtId="0" fontId="7" fillId="0" borderId="0" xfId="8" applyFont="1" applyAlignment="1">
      <alignment horizontal="left"/>
    </xf>
    <xf numFmtId="0" fontId="0" fillId="0" borderId="0" xfId="0"/>
    <xf numFmtId="0" fontId="0" fillId="0" borderId="0" xfId="0"/>
    <xf numFmtId="44" fontId="1" fillId="5" borderId="3" xfId="4" applyNumberFormat="1" applyBorder="1"/>
    <xf numFmtId="9" fontId="1" fillId="5" borderId="3" xfId="4" applyNumberFormat="1" applyBorder="1" applyAlignment="1">
      <alignment horizontal="center"/>
    </xf>
    <xf numFmtId="9" fontId="1" fillId="5" borderId="17" xfId="4" applyNumberFormat="1" applyBorder="1" applyAlignment="1">
      <alignment horizontal="center"/>
    </xf>
    <xf numFmtId="0" fontId="5" fillId="6" borderId="0" xfId="5"/>
    <xf numFmtId="44" fontId="5" fillId="6" borderId="0" xfId="5" applyNumberFormat="1" applyBorder="1"/>
    <xf numFmtId="0" fontId="0" fillId="5" borderId="3" xfId="4" applyFont="1" applyBorder="1"/>
    <xf numFmtId="44" fontId="1" fillId="5" borderId="3" xfId="4" applyNumberFormat="1" applyBorder="1" applyAlignment="1"/>
    <xf numFmtId="0" fontId="4" fillId="4" borderId="3" xfId="3" applyFont="1" applyBorder="1" applyAlignment="1">
      <alignment vertical="top"/>
    </xf>
    <xf numFmtId="0" fontId="4" fillId="5" borderId="3" xfId="4" applyFont="1" applyBorder="1" applyAlignment="1">
      <alignment vertical="top" wrapText="1"/>
    </xf>
    <xf numFmtId="44" fontId="5" fillId="6" borderId="3" xfId="5" applyNumberFormat="1" applyBorder="1"/>
    <xf numFmtId="44" fontId="1" fillId="5" borderId="3" xfId="4" applyNumberFormat="1" applyBorder="1" applyAlignment="1">
      <alignment horizontal="center"/>
    </xf>
    <xf numFmtId="0" fontId="20" fillId="4" borderId="3" xfId="3" applyFont="1" applyBorder="1" applyAlignment="1">
      <alignment horizontal="center" vertical="top" wrapText="1"/>
    </xf>
    <xf numFmtId="0" fontId="7" fillId="6" borderId="3" xfId="5" applyFont="1" applyBorder="1"/>
    <xf numFmtId="44" fontId="7" fillId="6" borderId="3" xfId="5" applyNumberFormat="1" applyFont="1" applyBorder="1"/>
    <xf numFmtId="0" fontId="7" fillId="6" borderId="15" xfId="5" applyFont="1" applyBorder="1" applyAlignment="1">
      <alignment horizontal="left"/>
    </xf>
    <xf numFmtId="44" fontId="9" fillId="6" borderId="3" xfId="5" applyNumberFormat="1" applyFont="1" applyBorder="1" applyAlignment="1">
      <alignment horizontal="left"/>
    </xf>
    <xf numFmtId="44" fontId="1" fillId="4" borderId="3" xfId="3" applyNumberFormat="1" applyBorder="1"/>
    <xf numFmtId="0" fontId="0" fillId="0" borderId="0" xfId="0"/>
    <xf numFmtId="0" fontId="0" fillId="0" borderId="0" xfId="0"/>
    <xf numFmtId="10" fontId="7" fillId="7" borderId="3" xfId="6" applyNumberFormat="1" applyFont="1" applyBorder="1" applyAlignment="1">
      <alignment horizontal="center"/>
    </xf>
    <xf numFmtId="0" fontId="21" fillId="0" borderId="0" xfId="0" applyFont="1"/>
    <xf numFmtId="0" fontId="21" fillId="0" borderId="0" xfId="0" applyFont="1" applyAlignment="1">
      <alignment horizontal="right"/>
    </xf>
    <xf numFmtId="0" fontId="21" fillId="0" borderId="0" xfId="0" applyFont="1" applyAlignment="1">
      <alignment wrapText="1"/>
    </xf>
    <xf numFmtId="0" fontId="22" fillId="0" borderId="0" xfId="0" applyFont="1" applyAlignment="1">
      <alignment horizontal="right"/>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xf numFmtId="44" fontId="7" fillId="0" borderId="0" xfId="0" applyNumberFormat="1" applyFont="1"/>
    <xf numFmtId="0" fontId="4" fillId="0" borderId="0" xfId="0" applyFont="1" applyAlignment="1">
      <alignment horizontal="right"/>
    </xf>
    <xf numFmtId="44" fontId="7" fillId="0" borderId="3" xfId="0" applyNumberFormat="1" applyFont="1" applyBorder="1" applyProtection="1">
      <protection locked="0"/>
    </xf>
    <xf numFmtId="44" fontId="7" fillId="9" borderId="3" xfId="3" applyNumberFormat="1" applyFont="1" applyFill="1" applyBorder="1" applyProtection="1">
      <protection locked="0"/>
    </xf>
    <xf numFmtId="44" fontId="1" fillId="9" borderId="3" xfId="4" applyNumberFormat="1" applyFill="1" applyBorder="1" applyProtection="1">
      <protection locked="0"/>
    </xf>
    <xf numFmtId="44" fontId="7" fillId="0" borderId="3" xfId="8" applyNumberFormat="1" applyFont="1" applyBorder="1" applyAlignment="1" applyProtection="1">
      <alignment horizontal="left"/>
      <protection locked="0"/>
    </xf>
    <xf numFmtId="44" fontId="7" fillId="0" borderId="8" xfId="8" applyNumberFormat="1" applyFont="1" applyBorder="1" applyAlignment="1" applyProtection="1">
      <alignment horizontal="left"/>
      <protection locked="0"/>
    </xf>
    <xf numFmtId="0" fontId="23" fillId="0" borderId="0" xfId="0" applyFont="1" applyAlignment="1">
      <alignment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center" wrapText="1" indent="1"/>
    </xf>
    <xf numFmtId="0" fontId="25" fillId="0" borderId="0" xfId="0" applyFont="1" applyAlignment="1">
      <alignment horizontal="left" vertical="center" wrapText="1"/>
    </xf>
    <xf numFmtId="0" fontId="7" fillId="0" borderId="0" xfId="0" applyFont="1" applyAlignment="1">
      <alignment horizontal="left" vertical="center" wrapText="1" indent="1"/>
    </xf>
    <xf numFmtId="0" fontId="26" fillId="0" borderId="0" xfId="0" applyFont="1" applyAlignment="1">
      <alignment horizontal="left" vertical="center" wrapText="1"/>
    </xf>
    <xf numFmtId="0" fontId="27" fillId="0" borderId="0" xfId="0" applyFont="1" applyAlignment="1">
      <alignment horizontal="left" vertical="center" wrapText="1"/>
    </xf>
    <xf numFmtId="0" fontId="24" fillId="0" borderId="0" xfId="0" applyFont="1" applyAlignment="1">
      <alignment horizontal="left" wrapText="1"/>
    </xf>
    <xf numFmtId="0" fontId="23" fillId="0" borderId="0" xfId="0" applyFont="1" applyAlignment="1">
      <alignment horizontal="left" wrapText="1" indent="1"/>
    </xf>
    <xf numFmtId="0" fontId="23" fillId="0" borderId="0" xfId="0" applyFont="1" applyAlignment="1">
      <alignment wrapText="1"/>
    </xf>
    <xf numFmtId="0" fontId="0" fillId="0" borderId="0" xfId="0" applyFont="1"/>
    <xf numFmtId="0" fontId="7" fillId="0" borderId="0" xfId="0" applyFont="1" applyAlignment="1">
      <alignment vertical="center" wrapText="1"/>
    </xf>
    <xf numFmtId="0" fontId="7" fillId="0" borderId="0" xfId="0" applyFont="1" applyAlignment="1">
      <alignment horizontal="left" vertical="center" wrapText="1" indent="2"/>
    </xf>
    <xf numFmtId="0" fontId="17" fillId="0" borderId="0" xfId="0" applyFont="1" applyAlignment="1">
      <alignment vertical="center" wrapText="1"/>
    </xf>
    <xf numFmtId="0" fontId="7" fillId="0" borderId="0" xfId="0" applyFont="1" applyAlignment="1">
      <alignment horizontal="left" vertical="center" wrapText="1"/>
    </xf>
    <xf numFmtId="0" fontId="27" fillId="0" borderId="0" xfId="0" applyFont="1" applyAlignment="1">
      <alignment vertical="center" wrapText="1"/>
    </xf>
    <xf numFmtId="0" fontId="29" fillId="0" borderId="0" xfId="0" applyFont="1" applyAlignment="1">
      <alignment horizontal="center" vertical="center" wrapText="1"/>
    </xf>
    <xf numFmtId="10" fontId="7" fillId="6" borderId="2" xfId="5" applyNumberFormat="1" applyFont="1" applyBorder="1"/>
    <xf numFmtId="10" fontId="7" fillId="6" borderId="3" xfId="5" applyNumberFormat="1" applyFont="1" applyBorder="1"/>
    <xf numFmtId="10" fontId="7" fillId="6" borderId="15" xfId="5" applyNumberFormat="1" applyFont="1" applyBorder="1"/>
    <xf numFmtId="10" fontId="0" fillId="0" borderId="0" xfId="0" applyNumberFormat="1"/>
    <xf numFmtId="0" fontId="7" fillId="4" borderId="3" xfId="3" applyFont="1" applyBorder="1" applyProtection="1">
      <protection locked="0"/>
    </xf>
    <xf numFmtId="0" fontId="0" fillId="5" borderId="3" xfId="4" applyFont="1" applyBorder="1" applyProtection="1">
      <protection locked="0"/>
    </xf>
    <xf numFmtId="0" fontId="7" fillId="6" borderId="3" xfId="5" applyNumberFormat="1" applyFont="1" applyBorder="1"/>
    <xf numFmtId="0" fontId="0" fillId="5" borderId="14" xfId="4" applyFont="1" applyBorder="1" applyProtection="1">
      <protection locked="0"/>
    </xf>
    <xf numFmtId="0" fontId="19" fillId="5" borderId="4" xfId="4" applyFont="1" applyBorder="1" applyAlignment="1">
      <alignment horizontal="center" vertical="top" wrapText="1"/>
    </xf>
    <xf numFmtId="0" fontId="19" fillId="5" borderId="14" xfId="4" applyFont="1" applyBorder="1" applyAlignment="1">
      <alignment horizontal="center" vertical="top" wrapText="1"/>
    </xf>
    <xf numFmtId="0" fontId="19" fillId="5" borderId="8" xfId="4" applyFont="1" applyBorder="1" applyAlignment="1">
      <alignment horizontal="center" vertical="top" wrapText="1"/>
    </xf>
    <xf numFmtId="44" fontId="5" fillId="6" borderId="4" xfId="5" applyNumberFormat="1" applyBorder="1" applyAlignment="1">
      <alignment horizontal="center"/>
    </xf>
    <xf numFmtId="44" fontId="5" fillId="6" borderId="14" xfId="5" applyNumberFormat="1" applyBorder="1" applyAlignment="1">
      <alignment horizontal="center"/>
    </xf>
    <xf numFmtId="44" fontId="5" fillId="6" borderId="8" xfId="5" applyNumberFormat="1" applyBorder="1" applyAlignment="1">
      <alignment horizontal="center"/>
    </xf>
    <xf numFmtId="0" fontId="18" fillId="8" borderId="18" xfId="7" applyFont="1" applyAlignment="1" applyProtection="1">
      <alignment horizontal="left"/>
      <protection locked="0"/>
    </xf>
    <xf numFmtId="0" fontId="0" fillId="0" borderId="0" xfId="0"/>
    <xf numFmtId="0" fontId="15" fillId="8" borderId="19" xfId="7" applyFont="1" applyBorder="1" applyAlignment="1">
      <alignment horizontal="center"/>
    </xf>
    <xf numFmtId="0" fontId="15" fillId="8" borderId="20" xfId="7" applyFont="1" applyBorder="1" applyAlignment="1">
      <alignment horizontal="center"/>
    </xf>
    <xf numFmtId="0" fontId="15" fillId="8" borderId="21" xfId="7" applyFont="1" applyBorder="1" applyAlignment="1">
      <alignment horizontal="center"/>
    </xf>
    <xf numFmtId="0" fontId="15" fillId="8" borderId="22" xfId="7" applyFont="1" applyBorder="1" applyAlignment="1">
      <alignment horizontal="center"/>
    </xf>
    <xf numFmtId="0" fontId="15" fillId="8" borderId="23" xfId="7" applyFont="1" applyBorder="1" applyAlignment="1">
      <alignment horizontal="center"/>
    </xf>
    <xf numFmtId="0" fontId="15" fillId="8" borderId="24" xfId="7" applyFont="1" applyBorder="1" applyAlignment="1">
      <alignment horizontal="center"/>
    </xf>
    <xf numFmtId="0" fontId="16" fillId="0" borderId="0" xfId="8" applyFont="1" applyAlignment="1">
      <alignment horizontal="left"/>
    </xf>
    <xf numFmtId="0" fontId="8" fillId="4" borderId="3" xfId="3" applyFont="1" applyBorder="1" applyAlignment="1">
      <alignment horizontal="left" vertical="top" wrapText="1"/>
    </xf>
    <xf numFmtId="0" fontId="4" fillId="5" borderId="3" xfId="4" applyFont="1" applyBorder="1" applyAlignment="1">
      <alignment horizontal="left" vertical="top"/>
    </xf>
    <xf numFmtId="0" fontId="14" fillId="0" borderId="4" xfId="0" applyFont="1" applyBorder="1" applyAlignment="1">
      <alignment horizontal="center" wrapText="1"/>
    </xf>
    <xf numFmtId="0" fontId="14" fillId="0" borderId="8" xfId="0" applyFont="1" applyBorder="1" applyAlignment="1">
      <alignment horizontal="center" wrapText="1"/>
    </xf>
    <xf numFmtId="0" fontId="10" fillId="0" borderId="12" xfId="0" applyFont="1" applyBorder="1" applyAlignment="1">
      <alignment horizontal="left"/>
    </xf>
    <xf numFmtId="0" fontId="10" fillId="0" borderId="11" xfId="0" applyFont="1" applyBorder="1" applyAlignment="1">
      <alignment horizontal="left"/>
    </xf>
    <xf numFmtId="0" fontId="10" fillId="0" borderId="6" xfId="0" applyFont="1" applyBorder="1" applyAlignment="1">
      <alignment horizontal="left"/>
    </xf>
    <xf numFmtId="0" fontId="10" fillId="0" borderId="5" xfId="0" applyFont="1" applyBorder="1" applyAlignment="1">
      <alignment horizontal="left"/>
    </xf>
    <xf numFmtId="0" fontId="7" fillId="6" borderId="4" xfId="5" applyFont="1" applyBorder="1" applyAlignment="1">
      <alignment horizontal="center"/>
    </xf>
    <xf numFmtId="0" fontId="7" fillId="6" borderId="14" xfId="5" applyFont="1" applyBorder="1" applyAlignment="1">
      <alignment horizontal="center"/>
    </xf>
    <xf numFmtId="0" fontId="7" fillId="0" borderId="10" xfId="0" applyFont="1" applyBorder="1" applyAlignment="1">
      <alignment horizontal="center"/>
    </xf>
    <xf numFmtId="0" fontId="7" fillId="0" borderId="15" xfId="0" applyFont="1" applyBorder="1" applyAlignment="1">
      <alignment horizontal="center"/>
    </xf>
    <xf numFmtId="0" fontId="7" fillId="0" borderId="9" xfId="0" applyFont="1" applyBorder="1" applyAlignment="1">
      <alignment horizontal="center"/>
    </xf>
    <xf numFmtId="0" fontId="9" fillId="0" borderId="3" xfId="0" applyFont="1" applyBorder="1" applyAlignment="1">
      <alignment horizontal="center"/>
    </xf>
    <xf numFmtId="44" fontId="9" fillId="6" borderId="10" xfId="5" applyNumberFormat="1" applyFont="1" applyBorder="1" applyAlignment="1">
      <alignment horizontal="center"/>
    </xf>
    <xf numFmtId="44" fontId="9" fillId="6" borderId="9" xfId="5" applyNumberFormat="1" applyFont="1" applyBorder="1" applyAlignment="1">
      <alignment horizontal="center"/>
    </xf>
    <xf numFmtId="0" fontId="5" fillId="6" borderId="4" xfId="5" applyBorder="1" applyAlignment="1">
      <alignment horizontal="center"/>
    </xf>
    <xf numFmtId="0" fontId="5" fillId="6" borderId="14" xfId="5" applyBorder="1" applyAlignment="1">
      <alignment horizontal="center"/>
    </xf>
    <xf numFmtId="0" fontId="5" fillId="6" borderId="8" xfId="5" applyBorder="1" applyAlignment="1">
      <alignment horizontal="center"/>
    </xf>
    <xf numFmtId="44" fontId="7" fillId="6" borderId="10" xfId="5" applyNumberFormat="1" applyFont="1" applyBorder="1" applyAlignment="1">
      <alignment horizontal="left"/>
    </xf>
    <xf numFmtId="44" fontId="7" fillId="6" borderId="9" xfId="5" applyNumberFormat="1" applyFont="1" applyBorder="1" applyAlignment="1">
      <alignment horizontal="left"/>
    </xf>
    <xf numFmtId="7" fontId="7" fillId="3" borderId="10" xfId="2" applyNumberFormat="1" applyFont="1" applyBorder="1" applyAlignment="1">
      <alignment horizontal="left"/>
    </xf>
    <xf numFmtId="7" fontId="7" fillId="3" borderId="9" xfId="2" applyNumberFormat="1" applyFont="1" applyBorder="1" applyAlignment="1">
      <alignment horizontal="left"/>
    </xf>
    <xf numFmtId="1" fontId="7" fillId="2" borderId="10" xfId="1" applyNumberFormat="1" applyFont="1" applyBorder="1" applyAlignment="1" applyProtection="1">
      <alignment horizontal="right"/>
      <protection locked="0"/>
    </xf>
    <xf numFmtId="1" fontId="7" fillId="2" borderId="9" xfId="1" applyNumberFormat="1" applyFont="1" applyBorder="1" applyAlignment="1" applyProtection="1">
      <alignment horizontal="right"/>
      <protection locked="0"/>
    </xf>
    <xf numFmtId="0" fontId="9" fillId="2" borderId="10" xfId="1" applyFont="1" applyBorder="1" applyAlignment="1">
      <alignment horizontal="left"/>
    </xf>
    <xf numFmtId="0" fontId="9" fillId="2" borderId="15" xfId="1" applyFont="1" applyBorder="1" applyAlignment="1">
      <alignment horizontal="left"/>
    </xf>
    <xf numFmtId="0" fontId="9" fillId="2" borderId="9" xfId="1" applyFont="1" applyBorder="1" applyAlignment="1">
      <alignment horizontal="left"/>
    </xf>
    <xf numFmtId="0" fontId="4" fillId="4" borderId="4" xfId="3" applyFont="1" applyBorder="1" applyAlignment="1">
      <alignment horizontal="center" vertical="top"/>
    </xf>
    <xf numFmtId="0" fontId="4" fillId="4" borderId="14" xfId="3" applyFont="1" applyBorder="1" applyAlignment="1">
      <alignment horizontal="center" vertical="top"/>
    </xf>
    <xf numFmtId="0" fontId="4" fillId="4" borderId="8" xfId="3" applyFont="1" applyBorder="1" applyAlignment="1">
      <alignment horizontal="center" vertical="top"/>
    </xf>
    <xf numFmtId="0" fontId="19" fillId="4" borderId="4" xfId="3" applyFont="1" applyBorder="1" applyAlignment="1">
      <alignment horizontal="center" vertical="top"/>
    </xf>
    <xf numFmtId="0" fontId="19" fillId="4" borderId="14" xfId="3" applyFont="1" applyBorder="1" applyAlignment="1">
      <alignment horizontal="center" vertical="top"/>
    </xf>
    <xf numFmtId="0" fontId="19" fillId="4" borderId="8" xfId="3" applyFont="1" applyBorder="1" applyAlignment="1">
      <alignment horizontal="center" vertical="top"/>
    </xf>
    <xf numFmtId="0" fontId="5" fillId="6" borderId="12" xfId="5" applyBorder="1" applyAlignment="1">
      <alignment horizontal="center"/>
    </xf>
    <xf numFmtId="0" fontId="21" fillId="0" borderId="0" xfId="0" applyFont="1" applyAlignment="1">
      <alignment horizontal="left" wrapText="1"/>
    </xf>
    <xf numFmtId="0" fontId="21" fillId="0" borderId="0" xfId="0" applyFont="1" applyAlignment="1">
      <alignment horizontal="left"/>
    </xf>
  </cellXfs>
  <cellStyles count="9">
    <cellStyle name="40% - Accent2" xfId="4" builtinId="35"/>
    <cellStyle name="60% - Accent5" xfId="6" builtinId="48"/>
    <cellStyle name="Accent3" xfId="5" builtinId="37"/>
    <cellStyle name="Bad" xfId="2" builtinId="27"/>
    <cellStyle name="Explanatory Text" xfId="8" builtinId="53"/>
    <cellStyle name="Good" xfId="1" builtinId="26"/>
    <cellStyle name="Normal" xfId="0" builtinId="0"/>
    <cellStyle name="Note" xfId="3" builtinId="10"/>
    <cellStyle name="Output" xfId="7"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F20" sqref="F20"/>
    </sheetView>
  </sheetViews>
  <sheetFormatPr defaultRowHeight="15" x14ac:dyDescent="0.25"/>
  <cols>
    <col min="1" max="1" width="105.5703125" customWidth="1"/>
  </cols>
  <sheetData>
    <row r="1" spans="1:1" ht="18.75" x14ac:dyDescent="0.25">
      <c r="A1" s="134" t="s">
        <v>141</v>
      </c>
    </row>
    <row r="2" spans="1:1" x14ac:dyDescent="0.25">
      <c r="A2" s="129"/>
    </row>
    <row r="3" spans="1:1" ht="45" x14ac:dyDescent="0.25">
      <c r="A3" s="129" t="s">
        <v>184</v>
      </c>
    </row>
    <row r="4" spans="1:1" x14ac:dyDescent="0.25">
      <c r="A4" s="130" t="s">
        <v>185</v>
      </c>
    </row>
    <row r="5" spans="1:1" x14ac:dyDescent="0.25">
      <c r="A5" s="130" t="s">
        <v>186</v>
      </c>
    </row>
    <row r="6" spans="1:1" x14ac:dyDescent="0.25">
      <c r="A6" s="130" t="s">
        <v>200</v>
      </c>
    </row>
    <row r="7" spans="1:1" ht="30" x14ac:dyDescent="0.25">
      <c r="A7" s="129" t="s">
        <v>135</v>
      </c>
    </row>
    <row r="8" spans="1:1" x14ac:dyDescent="0.25">
      <c r="A8" s="129"/>
    </row>
    <row r="9" spans="1:1" ht="15.75" x14ac:dyDescent="0.25">
      <c r="A9" s="133" t="s">
        <v>136</v>
      </c>
    </row>
    <row r="10" spans="1:1" x14ac:dyDescent="0.25">
      <c r="A10" s="130" t="s">
        <v>187</v>
      </c>
    </row>
    <row r="11" spans="1:1" x14ac:dyDescent="0.25">
      <c r="A11" s="130" t="s">
        <v>201</v>
      </c>
    </row>
    <row r="12" spans="1:1" x14ac:dyDescent="0.25">
      <c r="A12" s="130" t="s">
        <v>188</v>
      </c>
    </row>
    <row r="13" spans="1:1" x14ac:dyDescent="0.25">
      <c r="A13" s="132"/>
    </row>
    <row r="14" spans="1:1" ht="15.75" x14ac:dyDescent="0.25">
      <c r="A14" s="133" t="s">
        <v>137</v>
      </c>
    </row>
    <row r="15" spans="1:1" x14ac:dyDescent="0.25">
      <c r="A15" s="129" t="s">
        <v>194</v>
      </c>
    </row>
    <row r="16" spans="1:1" ht="40.5" customHeight="1" x14ac:dyDescent="0.25">
      <c r="A16" s="129" t="s">
        <v>209</v>
      </c>
    </row>
    <row r="17" spans="1:1" ht="30" x14ac:dyDescent="0.25">
      <c r="A17" s="129" t="s">
        <v>138</v>
      </c>
    </row>
    <row r="18" spans="1:1" ht="60" x14ac:dyDescent="0.25">
      <c r="A18" s="129" t="s">
        <v>139</v>
      </c>
    </row>
    <row r="19" spans="1:1" x14ac:dyDescent="0.25">
      <c r="A19" s="129" t="s">
        <v>202</v>
      </c>
    </row>
    <row r="20" spans="1:1" x14ac:dyDescent="0.25">
      <c r="A20" s="129"/>
    </row>
    <row r="21" spans="1:1" x14ac:dyDescent="0.25">
      <c r="A21" s="131" t="s">
        <v>140</v>
      </c>
    </row>
    <row r="22" spans="1:1" ht="45" x14ac:dyDescent="0.25">
      <c r="A22" s="130" t="s">
        <v>195</v>
      </c>
    </row>
    <row r="23" spans="1:1" ht="45" x14ac:dyDescent="0.25">
      <c r="A23" s="130" t="s">
        <v>203</v>
      </c>
    </row>
    <row r="24" spans="1:1" ht="22.5" customHeight="1" x14ac:dyDescent="0.25">
      <c r="A24" s="130" t="s">
        <v>198</v>
      </c>
    </row>
    <row r="25" spans="1:1" ht="45" x14ac:dyDescent="0.25">
      <c r="A25" s="130" t="s">
        <v>197</v>
      </c>
    </row>
    <row r="26" spans="1:1" ht="47.25" customHeight="1" x14ac:dyDescent="0.25">
      <c r="A26" s="130" t="s">
        <v>208</v>
      </c>
    </row>
    <row r="27" spans="1:1" ht="30" x14ac:dyDescent="0.25">
      <c r="A27" s="130" t="s">
        <v>196</v>
      </c>
    </row>
    <row r="28" spans="1:1" x14ac:dyDescent="0.25">
      <c r="A28" s="132"/>
    </row>
    <row r="29" spans="1:1" x14ac:dyDescent="0.25">
      <c r="A29" s="128"/>
    </row>
  </sheetData>
  <sheetProtection password="BCE4"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7" sqref="A7"/>
    </sheetView>
  </sheetViews>
  <sheetFormatPr defaultRowHeight="15" x14ac:dyDescent="0.25"/>
  <cols>
    <col min="1" max="1" width="118.140625" customWidth="1"/>
  </cols>
  <sheetData>
    <row r="1" spans="1:4" ht="29.25" customHeight="1" x14ac:dyDescent="0.25">
      <c r="A1" s="134" t="s">
        <v>189</v>
      </c>
    </row>
    <row r="2" spans="1:4" ht="15.75" x14ac:dyDescent="0.25">
      <c r="A2" s="123" t="s">
        <v>144</v>
      </c>
    </row>
    <row r="3" spans="1:4" ht="45" x14ac:dyDescent="0.25">
      <c r="A3" s="117" t="s">
        <v>162</v>
      </c>
    </row>
    <row r="4" spans="1:4" ht="57" customHeight="1" x14ac:dyDescent="0.25">
      <c r="A4" s="117" t="s">
        <v>204</v>
      </c>
    </row>
    <row r="5" spans="1:4" s="101" customFormat="1" ht="75" customHeight="1" x14ac:dyDescent="0.25">
      <c r="A5" s="122" t="s">
        <v>190</v>
      </c>
    </row>
    <row r="6" spans="1:4" ht="41.25" customHeight="1" x14ac:dyDescent="0.25">
      <c r="A6" s="120" t="s">
        <v>206</v>
      </c>
    </row>
    <row r="7" spans="1:4" ht="46.5" customHeight="1" x14ac:dyDescent="0.25">
      <c r="A7" s="120" t="s">
        <v>160</v>
      </c>
    </row>
    <row r="8" spans="1:4" ht="15" customHeight="1" x14ac:dyDescent="0.25">
      <c r="A8" s="120" t="s">
        <v>161</v>
      </c>
    </row>
    <row r="9" spans="1:4" ht="35.25" customHeight="1" x14ac:dyDescent="0.25">
      <c r="A9" s="126" t="s">
        <v>163</v>
      </c>
    </row>
    <row r="10" spans="1:4" ht="35.25" customHeight="1" x14ac:dyDescent="0.25">
      <c r="A10" s="120"/>
    </row>
    <row r="11" spans="1:4" ht="15.75" x14ac:dyDescent="0.25">
      <c r="A11" s="124" t="s">
        <v>16</v>
      </c>
    </row>
    <row r="12" spans="1:4" ht="75" customHeight="1" x14ac:dyDescent="0.25">
      <c r="A12" s="117" t="s">
        <v>142</v>
      </c>
    </row>
    <row r="13" spans="1:4" ht="34.5" customHeight="1" x14ac:dyDescent="0.25">
      <c r="A13" s="121"/>
      <c r="D13" t="s">
        <v>143</v>
      </c>
    </row>
    <row r="14" spans="1:4" ht="15.75" x14ac:dyDescent="0.25">
      <c r="A14" s="123" t="s">
        <v>82</v>
      </c>
    </row>
    <row r="15" spans="1:4" ht="39.75" customHeight="1" x14ac:dyDescent="0.25">
      <c r="A15" s="117" t="s">
        <v>150</v>
      </c>
    </row>
    <row r="16" spans="1:4" ht="45" x14ac:dyDescent="0.25">
      <c r="A16" s="120" t="s">
        <v>148</v>
      </c>
    </row>
    <row r="17" spans="1:1" ht="30" x14ac:dyDescent="0.25">
      <c r="A17" s="120" t="s">
        <v>149</v>
      </c>
    </row>
    <row r="18" spans="1:1" ht="39.75" customHeight="1" x14ac:dyDescent="0.25">
      <c r="A18" s="120" t="s">
        <v>191</v>
      </c>
    </row>
    <row r="19" spans="1:1" ht="62.25" customHeight="1" x14ac:dyDescent="0.25">
      <c r="A19" s="120" t="s">
        <v>151</v>
      </c>
    </row>
    <row r="20" spans="1:1" ht="63" customHeight="1" x14ac:dyDescent="0.25">
      <c r="A20" s="120" t="s">
        <v>152</v>
      </c>
    </row>
    <row r="21" spans="1:1" ht="45.75" customHeight="1" x14ac:dyDescent="0.25">
      <c r="A21" s="120" t="s">
        <v>153</v>
      </c>
    </row>
    <row r="22" spans="1:1" ht="51.75" customHeight="1" x14ac:dyDescent="0.25">
      <c r="A22" s="120" t="s">
        <v>154</v>
      </c>
    </row>
    <row r="23" spans="1:1" ht="35.25" customHeight="1" x14ac:dyDescent="0.25">
      <c r="A23" s="120" t="s">
        <v>155</v>
      </c>
    </row>
    <row r="24" spans="1:1" s="63" customFormat="1" ht="26.25" customHeight="1" x14ac:dyDescent="0.25">
      <c r="A24" s="125" t="s">
        <v>156</v>
      </c>
    </row>
    <row r="25" spans="1:1" ht="15.75" customHeight="1" x14ac:dyDescent="0.25">
      <c r="A25" s="120" t="s">
        <v>157</v>
      </c>
    </row>
    <row r="26" spans="1:1" ht="33.75" customHeight="1" x14ac:dyDescent="0.25">
      <c r="A26" s="120" t="s">
        <v>158</v>
      </c>
    </row>
    <row r="27" spans="1:1" x14ac:dyDescent="0.25">
      <c r="A27" s="120" t="s">
        <v>159</v>
      </c>
    </row>
    <row r="28" spans="1:1" ht="35.25" customHeight="1" x14ac:dyDescent="0.25">
      <c r="A28" s="121"/>
    </row>
    <row r="29" spans="1:1" ht="15.75" x14ac:dyDescent="0.25">
      <c r="A29" s="123" t="s">
        <v>81</v>
      </c>
    </row>
    <row r="30" spans="1:1" ht="44.25" customHeight="1" x14ac:dyDescent="0.25">
      <c r="A30" s="119" t="s">
        <v>192</v>
      </c>
    </row>
    <row r="31" spans="1:1" ht="30" x14ac:dyDescent="0.25">
      <c r="A31" s="120" t="s">
        <v>165</v>
      </c>
    </row>
    <row r="32" spans="1:1" x14ac:dyDescent="0.25">
      <c r="A32" s="120" t="s">
        <v>166</v>
      </c>
    </row>
    <row r="33" spans="1:1" ht="30" x14ac:dyDescent="0.25">
      <c r="A33" s="120" t="s">
        <v>167</v>
      </c>
    </row>
    <row r="34" spans="1:1" ht="30" x14ac:dyDescent="0.25">
      <c r="A34" s="120" t="s">
        <v>168</v>
      </c>
    </row>
    <row r="35" spans="1:1" ht="34.5" customHeight="1" x14ac:dyDescent="0.25">
      <c r="A35" s="120" t="s">
        <v>169</v>
      </c>
    </row>
    <row r="36" spans="1:1" ht="100.5" customHeight="1" x14ac:dyDescent="0.25">
      <c r="A36" s="120" t="s">
        <v>205</v>
      </c>
    </row>
    <row r="37" spans="1:1" s="101" customFormat="1" ht="40.5" customHeight="1" x14ac:dyDescent="0.25">
      <c r="A37" s="125" t="s">
        <v>147</v>
      </c>
    </row>
    <row r="38" spans="1:1" ht="51.75" customHeight="1" x14ac:dyDescent="0.25">
      <c r="A38" s="127" t="s">
        <v>145</v>
      </c>
    </row>
    <row r="39" spans="1:1" ht="60.75" customHeight="1" x14ac:dyDescent="0.25">
      <c r="A39" s="120" t="s">
        <v>170</v>
      </c>
    </row>
    <row r="40" spans="1:1" ht="21" customHeight="1" x14ac:dyDescent="0.25">
      <c r="A40" s="120" t="s">
        <v>171</v>
      </c>
    </row>
    <row r="41" spans="1:1" ht="17.25" customHeight="1" x14ac:dyDescent="0.25">
      <c r="A41" s="120" t="s">
        <v>172</v>
      </c>
    </row>
    <row r="42" spans="1:1" ht="28.5" customHeight="1" x14ac:dyDescent="0.25">
      <c r="A42" s="125" t="s">
        <v>146</v>
      </c>
    </row>
    <row r="43" spans="1:1" ht="30" x14ac:dyDescent="0.25">
      <c r="A43" s="120" t="s">
        <v>173</v>
      </c>
    </row>
    <row r="44" spans="1:1" ht="30" x14ac:dyDescent="0.25">
      <c r="A44" s="120" t="s">
        <v>174</v>
      </c>
    </row>
    <row r="45" spans="1:1" x14ac:dyDescent="0.25">
      <c r="A45" s="120" t="s">
        <v>177</v>
      </c>
    </row>
    <row r="46" spans="1:1" ht="30" x14ac:dyDescent="0.25">
      <c r="A46" s="120" t="s">
        <v>178</v>
      </c>
    </row>
    <row r="47" spans="1:1" s="101" customFormat="1" ht="30" x14ac:dyDescent="0.25">
      <c r="A47" s="120" t="s">
        <v>193</v>
      </c>
    </row>
    <row r="48" spans="1:1" s="101" customFormat="1" ht="45" x14ac:dyDescent="0.25">
      <c r="A48" s="120" t="s">
        <v>179</v>
      </c>
    </row>
    <row r="49" spans="1:1" ht="35.25" customHeight="1" x14ac:dyDescent="0.25">
      <c r="A49" s="120" t="s">
        <v>180</v>
      </c>
    </row>
    <row r="50" spans="1:1" ht="60" customHeight="1" x14ac:dyDescent="0.25">
      <c r="A50" s="125" t="s">
        <v>164</v>
      </c>
    </row>
    <row r="51" spans="1:1" ht="46.5" customHeight="1" x14ac:dyDescent="0.25">
      <c r="A51" s="120" t="s">
        <v>181</v>
      </c>
    </row>
    <row r="52" spans="1:1" x14ac:dyDescent="0.25">
      <c r="A52" s="120" t="s">
        <v>182</v>
      </c>
    </row>
    <row r="53" spans="1:1" x14ac:dyDescent="0.25">
      <c r="A53" s="120" t="s">
        <v>183</v>
      </c>
    </row>
    <row r="54" spans="1:1" x14ac:dyDescent="0.25">
      <c r="A54" s="118"/>
    </row>
    <row r="55" spans="1:1" x14ac:dyDescent="0.25">
      <c r="A55" s="118"/>
    </row>
  </sheetData>
  <sheetProtection password="BCE4"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3"/>
  <sheetViews>
    <sheetView tabSelected="1" workbookViewId="0">
      <selection activeCell="K32" sqref="K32"/>
    </sheetView>
  </sheetViews>
  <sheetFormatPr defaultRowHeight="15" x14ac:dyDescent="0.25"/>
  <cols>
    <col min="1" max="1" width="22" customWidth="1"/>
    <col min="2" max="2" width="41.140625" customWidth="1"/>
    <col min="3" max="4" width="15.42578125" customWidth="1"/>
    <col min="5" max="5" width="16.5703125" customWidth="1"/>
    <col min="6" max="6" width="14.28515625" customWidth="1"/>
    <col min="7" max="7" width="16.5703125" customWidth="1"/>
    <col min="8" max="8" width="14.28515625" customWidth="1"/>
    <col min="10" max="11" width="9.140625" customWidth="1"/>
    <col min="13" max="13" width="15.28515625" customWidth="1"/>
  </cols>
  <sheetData>
    <row r="1" spans="1:15" ht="18.75" x14ac:dyDescent="0.3">
      <c r="A1" s="15"/>
      <c r="B1" s="15"/>
      <c r="C1" s="18"/>
      <c r="D1" s="18"/>
      <c r="E1" s="18"/>
      <c r="F1" s="19"/>
      <c r="G1" s="19"/>
      <c r="H1" s="19"/>
      <c r="I1" s="1"/>
      <c r="J1" s="1"/>
      <c r="K1" s="1"/>
      <c r="L1" s="1"/>
      <c r="M1" s="1"/>
    </row>
    <row r="2" spans="1:15" ht="21" customHeight="1" x14ac:dyDescent="0.35">
      <c r="A2" s="15"/>
      <c r="B2" s="151" t="s">
        <v>0</v>
      </c>
      <c r="C2" s="152"/>
      <c r="D2" s="152"/>
      <c r="E2" s="152"/>
      <c r="F2" s="153"/>
      <c r="G2" s="19"/>
      <c r="H2" s="19"/>
      <c r="I2" s="1"/>
      <c r="J2" s="149" t="s">
        <v>2</v>
      </c>
      <c r="K2" s="149"/>
      <c r="L2" s="149"/>
      <c r="M2" s="149"/>
      <c r="N2" s="149"/>
      <c r="O2" s="1"/>
    </row>
    <row r="3" spans="1:15" ht="21" customHeight="1" x14ac:dyDescent="0.35">
      <c r="A3" s="15"/>
      <c r="B3" s="154" t="s">
        <v>1</v>
      </c>
      <c r="C3" s="155"/>
      <c r="D3" s="155"/>
      <c r="E3" s="155"/>
      <c r="F3" s="156"/>
      <c r="G3" s="21"/>
      <c r="H3" s="15"/>
      <c r="I3" s="1"/>
      <c r="J3" s="149" t="s">
        <v>3</v>
      </c>
      <c r="K3" s="149"/>
      <c r="L3" s="149"/>
      <c r="M3" s="149"/>
      <c r="N3" s="149"/>
      <c r="O3" s="1"/>
    </row>
    <row r="4" spans="1:15" ht="18.75" x14ac:dyDescent="0.3">
      <c r="A4" s="15"/>
      <c r="B4" s="15"/>
      <c r="C4" s="20"/>
      <c r="D4" s="20"/>
      <c r="F4" s="21"/>
      <c r="G4" s="21"/>
      <c r="H4" s="15"/>
      <c r="I4" s="1"/>
      <c r="J4" s="149" t="s">
        <v>77</v>
      </c>
      <c r="K4" s="149"/>
      <c r="L4" s="149"/>
      <c r="M4" s="149"/>
      <c r="N4" s="149"/>
      <c r="O4" s="1"/>
    </row>
    <row r="5" spans="1:15" ht="15.75" x14ac:dyDescent="0.25">
      <c r="A5" s="50" t="s">
        <v>4</v>
      </c>
      <c r="B5" s="157" t="s">
        <v>134</v>
      </c>
      <c r="C5" s="157"/>
      <c r="D5" s="157"/>
      <c r="E5" s="157"/>
      <c r="F5" s="157"/>
      <c r="G5" s="157"/>
      <c r="H5" s="19"/>
      <c r="J5" s="150"/>
      <c r="K5" s="150"/>
      <c r="L5" s="150"/>
      <c r="M5" s="150"/>
      <c r="N5" s="150"/>
      <c r="O5" s="1"/>
    </row>
    <row r="6" spans="1:15" ht="15.75" x14ac:dyDescent="0.25">
      <c r="A6" s="50"/>
      <c r="B6" s="157" t="s">
        <v>50</v>
      </c>
      <c r="C6" s="157"/>
      <c r="D6" s="157"/>
      <c r="E6" s="157"/>
      <c r="F6" s="157"/>
      <c r="G6" s="157"/>
      <c r="H6" s="15"/>
      <c r="L6" s="1"/>
      <c r="M6" s="1"/>
      <c r="N6" s="1"/>
      <c r="O6" s="1"/>
    </row>
    <row r="7" spans="1:15" x14ac:dyDescent="0.25">
      <c r="A7" s="50"/>
      <c r="B7" s="51"/>
      <c r="C7" s="51"/>
      <c r="D7" s="51"/>
      <c r="E7" s="51"/>
      <c r="F7" s="51"/>
      <c r="G7" s="51"/>
      <c r="H7" s="15"/>
    </row>
    <row r="8" spans="1:15" ht="18.75" x14ac:dyDescent="0.3">
      <c r="A8" s="71" t="s">
        <v>62</v>
      </c>
      <c r="B8" s="59"/>
      <c r="C8" s="59"/>
      <c r="D8" s="59"/>
      <c r="E8" s="69" t="s">
        <v>12</v>
      </c>
      <c r="F8" s="70"/>
      <c r="G8" s="69" t="s">
        <v>65</v>
      </c>
      <c r="H8" s="60"/>
      <c r="J8" s="183" t="s">
        <v>39</v>
      </c>
      <c r="K8" s="184"/>
      <c r="L8" s="184"/>
      <c r="M8" s="184"/>
      <c r="N8" s="184"/>
      <c r="O8" s="185"/>
    </row>
    <row r="9" spans="1:15" x14ac:dyDescent="0.25">
      <c r="A9" s="58" t="s">
        <v>63</v>
      </c>
      <c r="B9" s="59"/>
      <c r="C9" s="59"/>
      <c r="D9" s="59"/>
      <c r="E9" s="61"/>
      <c r="F9" s="59"/>
      <c r="G9" s="61"/>
      <c r="H9" s="60"/>
      <c r="J9" s="46"/>
      <c r="K9" s="47"/>
      <c r="L9" s="47"/>
      <c r="M9" s="47"/>
      <c r="N9" s="47"/>
      <c r="O9" s="48"/>
    </row>
    <row r="10" spans="1:15" x14ac:dyDescent="0.25">
      <c r="A10" s="72" t="s">
        <v>64</v>
      </c>
      <c r="B10" s="73"/>
      <c r="C10" s="73"/>
      <c r="D10" s="73"/>
      <c r="E10" s="115">
        <v>0</v>
      </c>
      <c r="F10" s="59"/>
      <c r="G10" s="115">
        <v>0</v>
      </c>
      <c r="H10" s="60"/>
      <c r="J10" s="2" t="s">
        <v>40</v>
      </c>
      <c r="K10" s="3"/>
      <c r="L10" s="3"/>
      <c r="M10" s="4"/>
      <c r="N10" s="177">
        <f>SUM(C106:D106)</f>
        <v>0</v>
      </c>
      <c r="O10" s="178"/>
    </row>
    <row r="11" spans="1:15" x14ac:dyDescent="0.25">
      <c r="A11" s="72" t="s">
        <v>66</v>
      </c>
      <c r="B11" s="73"/>
      <c r="C11" s="73"/>
      <c r="D11" s="73"/>
      <c r="E11" s="115">
        <v>0</v>
      </c>
      <c r="F11" s="59"/>
      <c r="G11" s="115">
        <v>0</v>
      </c>
      <c r="H11" s="60"/>
      <c r="J11" s="5" t="s">
        <v>116</v>
      </c>
      <c r="K11" s="6"/>
      <c r="L11" s="6"/>
      <c r="M11" s="7"/>
      <c r="N11" s="5"/>
      <c r="O11" s="7"/>
    </row>
    <row r="12" spans="1:15" x14ac:dyDescent="0.25">
      <c r="A12" s="76"/>
      <c r="B12" s="77"/>
      <c r="C12" s="77"/>
      <c r="D12" s="77"/>
      <c r="E12" s="65"/>
      <c r="F12" s="53"/>
      <c r="G12" s="65"/>
      <c r="H12" s="54"/>
      <c r="J12" s="34" t="s">
        <v>41</v>
      </c>
      <c r="K12" s="35"/>
      <c r="L12" s="35"/>
      <c r="M12" s="36"/>
      <c r="N12" s="181"/>
      <c r="O12" s="182"/>
    </row>
    <row r="13" spans="1:15" x14ac:dyDescent="0.25">
      <c r="A13" s="57" t="s">
        <v>67</v>
      </c>
      <c r="B13" s="77"/>
      <c r="C13" s="77"/>
      <c r="D13" s="77"/>
      <c r="E13" s="65"/>
      <c r="F13" s="53"/>
      <c r="G13" s="65"/>
      <c r="H13" s="54"/>
      <c r="J13" s="8" t="s">
        <v>43</v>
      </c>
      <c r="K13" s="9" t="s">
        <v>42</v>
      </c>
      <c r="L13" s="9"/>
      <c r="M13" s="10"/>
      <c r="N13" s="179">
        <f>IF(ISERROR(N10/N12),0,N10/N12)</f>
        <v>0</v>
      </c>
      <c r="O13" s="180"/>
    </row>
    <row r="14" spans="1:15" x14ac:dyDescent="0.25">
      <c r="A14" s="72" t="s">
        <v>68</v>
      </c>
      <c r="B14" s="73"/>
      <c r="C14" s="73"/>
      <c r="D14" s="73"/>
      <c r="E14" s="115">
        <v>0</v>
      </c>
      <c r="F14" s="59"/>
      <c r="G14" s="115">
        <v>0</v>
      </c>
      <c r="H14" s="60"/>
      <c r="J14" s="37"/>
      <c r="K14" s="38"/>
      <c r="L14" s="38"/>
      <c r="M14" s="38"/>
      <c r="N14" s="38"/>
      <c r="O14" s="39"/>
    </row>
    <row r="15" spans="1:15" x14ac:dyDescent="0.25">
      <c r="A15" s="72" t="s">
        <v>69</v>
      </c>
      <c r="B15" s="73"/>
      <c r="C15" s="73"/>
      <c r="D15" s="73"/>
      <c r="E15" s="115">
        <v>0</v>
      </c>
      <c r="F15" s="59"/>
      <c r="G15" s="115">
        <v>0</v>
      </c>
      <c r="H15" s="60"/>
      <c r="J15" s="40"/>
      <c r="K15" s="41"/>
      <c r="L15" s="41"/>
      <c r="M15" s="41"/>
      <c r="N15" s="41"/>
      <c r="O15" s="42"/>
    </row>
    <row r="16" spans="1:15" x14ac:dyDescent="0.25">
      <c r="A16" s="76"/>
      <c r="B16" s="77"/>
      <c r="C16" s="77"/>
      <c r="D16" s="77"/>
      <c r="E16" s="65"/>
      <c r="F16" s="53"/>
      <c r="G16" s="65"/>
      <c r="H16" s="54"/>
      <c r="J16" s="11" t="s">
        <v>44</v>
      </c>
      <c r="K16" s="12"/>
      <c r="L16" s="12"/>
      <c r="M16" s="13"/>
      <c r="N16" s="177">
        <f>E106</f>
        <v>0</v>
      </c>
      <c r="O16" s="178"/>
    </row>
    <row r="17" spans="1:15" x14ac:dyDescent="0.25">
      <c r="A17" s="57" t="s">
        <v>70</v>
      </c>
      <c r="B17" s="77"/>
      <c r="C17" s="77"/>
      <c r="D17" s="77"/>
      <c r="E17" s="65"/>
      <c r="F17" s="53"/>
      <c r="G17" s="65"/>
      <c r="H17" s="54"/>
      <c r="J17" s="43" t="s">
        <v>117</v>
      </c>
      <c r="K17" s="44"/>
      <c r="L17" s="44"/>
      <c r="M17" s="45"/>
      <c r="N17" s="5"/>
      <c r="O17" s="7"/>
    </row>
    <row r="18" spans="1:15" x14ac:dyDescent="0.25">
      <c r="A18" s="72" t="s">
        <v>71</v>
      </c>
      <c r="B18" s="73"/>
      <c r="C18" s="73"/>
      <c r="D18" s="73"/>
      <c r="E18" s="115">
        <v>0</v>
      </c>
      <c r="F18" s="59"/>
      <c r="G18" s="115">
        <v>0</v>
      </c>
      <c r="H18" s="60"/>
      <c r="J18" s="14" t="s">
        <v>45</v>
      </c>
      <c r="K18" s="14"/>
      <c r="L18" s="14"/>
      <c r="M18" s="14"/>
      <c r="N18" s="181"/>
      <c r="O18" s="182"/>
    </row>
    <row r="19" spans="1:15" x14ac:dyDescent="0.25">
      <c r="A19" s="76"/>
      <c r="B19" s="77"/>
      <c r="C19" s="77"/>
      <c r="D19" s="77"/>
      <c r="E19" s="65"/>
      <c r="F19" s="53"/>
      <c r="G19" s="65"/>
      <c r="H19" s="54"/>
      <c r="J19" s="8" t="s">
        <v>43</v>
      </c>
      <c r="K19" s="9" t="s">
        <v>46</v>
      </c>
      <c r="L19" s="9"/>
      <c r="M19" s="10"/>
      <c r="N19" s="179">
        <f>IF(ISERROR(N16/N18),0,N16/N18)</f>
        <v>0</v>
      </c>
      <c r="O19" s="180"/>
    </row>
    <row r="20" spans="1:15" x14ac:dyDescent="0.25">
      <c r="A20" s="64" t="s">
        <v>72</v>
      </c>
      <c r="B20" s="78"/>
      <c r="C20" s="78"/>
      <c r="D20" s="78"/>
      <c r="E20" s="66"/>
      <c r="F20" s="55"/>
      <c r="G20" s="66"/>
      <c r="H20" s="56"/>
      <c r="J20" s="46"/>
      <c r="K20" s="47"/>
      <c r="L20" s="47"/>
      <c r="M20" s="47"/>
      <c r="N20" s="47"/>
      <c r="O20" s="48"/>
    </row>
    <row r="21" spans="1:15" x14ac:dyDescent="0.25">
      <c r="A21" s="72" t="s">
        <v>133</v>
      </c>
      <c r="B21" s="73"/>
      <c r="C21" s="73"/>
      <c r="D21" s="73"/>
      <c r="E21" s="115">
        <v>0</v>
      </c>
      <c r="F21" s="59"/>
      <c r="G21" s="115">
        <v>0</v>
      </c>
      <c r="H21" s="60"/>
      <c r="J21" s="11" t="s">
        <v>47</v>
      </c>
      <c r="K21" s="12"/>
      <c r="L21" s="12"/>
      <c r="M21" s="13"/>
      <c r="N21" s="177">
        <f>G106</f>
        <v>0</v>
      </c>
      <c r="O21" s="178"/>
    </row>
    <row r="22" spans="1:15" x14ac:dyDescent="0.25">
      <c r="A22" s="74" t="s">
        <v>73</v>
      </c>
      <c r="B22" s="75"/>
      <c r="C22" s="75"/>
      <c r="D22" s="75"/>
      <c r="E22" s="115">
        <v>0</v>
      </c>
      <c r="F22" s="55"/>
      <c r="G22" s="116">
        <v>0</v>
      </c>
      <c r="H22" s="56"/>
      <c r="J22" s="43" t="s">
        <v>118</v>
      </c>
      <c r="K22" s="44"/>
      <c r="L22" s="44"/>
      <c r="M22" s="45"/>
      <c r="N22" s="5"/>
      <c r="O22" s="7"/>
    </row>
    <row r="23" spans="1:15" x14ac:dyDescent="0.25">
      <c r="A23" s="72" t="s">
        <v>74</v>
      </c>
      <c r="B23" s="73"/>
      <c r="C23" s="73"/>
      <c r="D23" s="73"/>
      <c r="E23" s="115">
        <v>0</v>
      </c>
      <c r="F23" s="59"/>
      <c r="G23" s="115">
        <v>0</v>
      </c>
      <c r="H23" s="60"/>
      <c r="J23" s="14" t="s">
        <v>48</v>
      </c>
      <c r="K23" s="14"/>
      <c r="L23" s="14"/>
      <c r="M23" s="14"/>
      <c r="N23" s="181"/>
      <c r="O23" s="182"/>
    </row>
    <row r="24" spans="1:15" x14ac:dyDescent="0.25">
      <c r="A24" s="79"/>
      <c r="B24" s="80"/>
      <c r="C24" s="80"/>
      <c r="D24" s="80"/>
      <c r="E24" s="62"/>
      <c r="F24" s="51"/>
      <c r="G24" s="62"/>
      <c r="H24" s="15"/>
      <c r="J24" s="8" t="s">
        <v>43</v>
      </c>
      <c r="K24" s="9" t="s">
        <v>49</v>
      </c>
      <c r="L24" s="9"/>
      <c r="M24" s="10"/>
      <c r="N24" s="179">
        <f>IF(ISERROR(N21/N23),0,N21/N23)</f>
        <v>0</v>
      </c>
      <c r="O24" s="180"/>
    </row>
    <row r="25" spans="1:15" ht="15.75" x14ac:dyDescent="0.25">
      <c r="A25" s="67" t="s">
        <v>75</v>
      </c>
      <c r="B25" s="97"/>
      <c r="C25" s="97"/>
      <c r="D25" s="97"/>
      <c r="E25" s="98">
        <f>SUM(E10:E24)</f>
        <v>0</v>
      </c>
      <c r="F25" s="97"/>
      <c r="G25" s="98">
        <f>SUM(G10:G24)</f>
        <v>0</v>
      </c>
      <c r="H25" s="31"/>
      <c r="J25" s="168"/>
      <c r="K25" s="169"/>
      <c r="L25" s="169"/>
      <c r="M25" s="169"/>
      <c r="N25" s="169"/>
      <c r="O25" s="170"/>
    </row>
    <row r="26" spans="1:15" ht="15.75" x14ac:dyDescent="0.25">
      <c r="A26" s="67" t="s">
        <v>130</v>
      </c>
      <c r="B26" s="68"/>
      <c r="C26" s="68"/>
      <c r="D26" s="68"/>
      <c r="E26" s="172">
        <f>SUM(E25:G25)</f>
        <v>0</v>
      </c>
      <c r="F26" s="173"/>
      <c r="G26" s="15"/>
      <c r="H26" s="15"/>
    </row>
    <row r="27" spans="1:15" x14ac:dyDescent="0.25">
      <c r="A27" s="15"/>
      <c r="B27" s="15"/>
      <c r="C27" s="15"/>
      <c r="D27" s="15"/>
      <c r="E27" s="15"/>
      <c r="F27" s="15"/>
      <c r="G27" s="15"/>
      <c r="H27" s="15"/>
      <c r="J27" s="63"/>
    </row>
    <row r="28" spans="1:15" ht="15.75" customHeight="1" x14ac:dyDescent="0.25">
      <c r="A28" s="162" t="s">
        <v>76</v>
      </c>
      <c r="B28" s="163"/>
      <c r="C28" s="160" t="s">
        <v>78</v>
      </c>
      <c r="D28" s="160" t="s">
        <v>79</v>
      </c>
      <c r="E28" s="171" t="s">
        <v>15</v>
      </c>
      <c r="F28" s="171"/>
      <c r="G28" s="171"/>
      <c r="H28" s="171"/>
    </row>
    <row r="29" spans="1:15" ht="32.25" customHeight="1" x14ac:dyDescent="0.25">
      <c r="A29" s="164"/>
      <c r="B29" s="165"/>
      <c r="C29" s="161"/>
      <c r="D29" s="161"/>
      <c r="E29" s="49" t="s">
        <v>12</v>
      </c>
      <c r="F29" s="49" t="s">
        <v>14</v>
      </c>
      <c r="G29" s="49" t="s">
        <v>13</v>
      </c>
      <c r="H29" s="49" t="s">
        <v>14</v>
      </c>
    </row>
    <row r="30" spans="1:15" x14ac:dyDescent="0.25">
      <c r="A30" s="158" t="s">
        <v>80</v>
      </c>
      <c r="B30" s="22" t="s">
        <v>88</v>
      </c>
      <c r="C30" s="23">
        <f>E30+G30</f>
        <v>0</v>
      </c>
      <c r="D30" s="11"/>
      <c r="E30" s="112">
        <v>0</v>
      </c>
      <c r="F30" s="16">
        <f>IF(ISERROR(E30/C30),0,E30/C30)</f>
        <v>0</v>
      </c>
      <c r="G30" s="112">
        <v>0</v>
      </c>
      <c r="H30" s="16">
        <f>IF(ISERROR(G30/C30),0,G30/C30)</f>
        <v>0</v>
      </c>
    </row>
    <row r="31" spans="1:15" x14ac:dyDescent="0.25">
      <c r="A31" s="158"/>
      <c r="B31" s="22" t="s">
        <v>5</v>
      </c>
      <c r="C31" s="23">
        <f t="shared" ref="C31:C35" si="0">E31+G31</f>
        <v>0</v>
      </c>
      <c r="D31" s="24"/>
      <c r="E31" s="112">
        <v>0</v>
      </c>
      <c r="F31" s="16">
        <f t="shared" ref="F31:F46" si="1">IF(ISERROR(E31/C31),0,E31/C31)</f>
        <v>0</v>
      </c>
      <c r="G31" s="112">
        <v>0</v>
      </c>
      <c r="H31" s="16">
        <f t="shared" ref="H31:H46" si="2">IF(ISERROR(G31/C31),0,G31/C31)</f>
        <v>0</v>
      </c>
    </row>
    <row r="32" spans="1:15" x14ac:dyDescent="0.25">
      <c r="A32" s="158"/>
      <c r="B32" s="22" t="s">
        <v>6</v>
      </c>
      <c r="C32" s="23">
        <f t="shared" si="0"/>
        <v>0</v>
      </c>
      <c r="D32" s="24"/>
      <c r="E32" s="112">
        <v>0</v>
      </c>
      <c r="F32" s="16">
        <f t="shared" si="1"/>
        <v>0</v>
      </c>
      <c r="G32" s="112">
        <v>0</v>
      </c>
      <c r="H32" s="16">
        <f t="shared" si="2"/>
        <v>0</v>
      </c>
    </row>
    <row r="33" spans="1:10" x14ac:dyDescent="0.25">
      <c r="A33" s="158"/>
      <c r="B33" s="22" t="s">
        <v>84</v>
      </c>
      <c r="C33" s="23">
        <f t="shared" si="0"/>
        <v>0</v>
      </c>
      <c r="D33" s="24"/>
      <c r="E33" s="112">
        <v>0</v>
      </c>
      <c r="F33" s="16">
        <f t="shared" si="1"/>
        <v>0</v>
      </c>
      <c r="G33" s="112">
        <v>0</v>
      </c>
      <c r="H33" s="16">
        <f t="shared" si="2"/>
        <v>0</v>
      </c>
    </row>
    <row r="34" spans="1:10" x14ac:dyDescent="0.25">
      <c r="A34" s="158"/>
      <c r="B34" s="22" t="s">
        <v>85</v>
      </c>
      <c r="C34" s="23">
        <f t="shared" si="0"/>
        <v>0</v>
      </c>
      <c r="D34" s="24"/>
      <c r="E34" s="112">
        <v>0</v>
      </c>
      <c r="F34" s="16">
        <f t="shared" si="1"/>
        <v>0</v>
      </c>
      <c r="G34" s="112">
        <v>0</v>
      </c>
      <c r="H34" s="16">
        <f t="shared" si="2"/>
        <v>0</v>
      </c>
    </row>
    <row r="35" spans="1:10" s="81" customFormat="1" x14ac:dyDescent="0.25">
      <c r="A35" s="158"/>
      <c r="B35" s="22" t="s">
        <v>7</v>
      </c>
      <c r="C35" s="23">
        <f t="shared" si="0"/>
        <v>0</v>
      </c>
      <c r="D35" s="24"/>
      <c r="E35" s="112">
        <v>0</v>
      </c>
      <c r="F35" s="16">
        <f t="shared" si="1"/>
        <v>0</v>
      </c>
      <c r="G35" s="112">
        <v>0</v>
      </c>
      <c r="H35" s="16">
        <f t="shared" si="2"/>
        <v>0</v>
      </c>
    </row>
    <row r="36" spans="1:10" x14ac:dyDescent="0.25">
      <c r="A36" s="158"/>
      <c r="B36" s="22" t="s">
        <v>89</v>
      </c>
      <c r="C36" s="23">
        <f>E36+G36</f>
        <v>0</v>
      </c>
      <c r="D36" s="25"/>
      <c r="E36" s="112">
        <v>0</v>
      </c>
      <c r="F36" s="16">
        <f t="shared" si="1"/>
        <v>0</v>
      </c>
      <c r="G36" s="112">
        <v>0</v>
      </c>
      <c r="H36" s="16">
        <f t="shared" si="2"/>
        <v>0</v>
      </c>
    </row>
    <row r="37" spans="1:10" x14ac:dyDescent="0.25">
      <c r="A37" s="158"/>
      <c r="B37" s="22" t="s">
        <v>8</v>
      </c>
      <c r="C37" s="26"/>
      <c r="D37" s="23">
        <f>E37+G37</f>
        <v>0</v>
      </c>
      <c r="E37" s="112">
        <v>0</v>
      </c>
      <c r="F37" s="16">
        <f>IF(ISERROR(E37/D37),0,E37/D37)</f>
        <v>0</v>
      </c>
      <c r="G37" s="112">
        <v>0</v>
      </c>
      <c r="H37" s="16">
        <f>IF(ISERROR(G37/D37),0,G37/D37)</f>
        <v>0</v>
      </c>
    </row>
    <row r="38" spans="1:10" x14ac:dyDescent="0.25">
      <c r="A38" s="158"/>
      <c r="B38" s="22" t="s">
        <v>61</v>
      </c>
      <c r="C38" s="27"/>
      <c r="D38" s="23">
        <f t="shared" ref="D38:D44" si="3">E38+G38</f>
        <v>0</v>
      </c>
      <c r="E38" s="112">
        <v>0</v>
      </c>
      <c r="F38" s="16">
        <f t="shared" ref="F38:F44" si="4">IF(ISERROR(E38/D38),0,E38/D38)</f>
        <v>0</v>
      </c>
      <c r="G38" s="112">
        <v>0</v>
      </c>
      <c r="H38" s="16">
        <f t="shared" ref="H38:H42" si="5">IF(ISERROR(G38/D38),0,G38/D38)</f>
        <v>0</v>
      </c>
    </row>
    <row r="39" spans="1:10" x14ac:dyDescent="0.25">
      <c r="A39" s="158"/>
      <c r="B39" s="22" t="s">
        <v>87</v>
      </c>
      <c r="C39" s="27"/>
      <c r="D39" s="23">
        <f t="shared" si="3"/>
        <v>0</v>
      </c>
      <c r="E39" s="112">
        <v>0</v>
      </c>
      <c r="F39" s="16">
        <f t="shared" si="4"/>
        <v>0</v>
      </c>
      <c r="G39" s="112">
        <v>0</v>
      </c>
      <c r="H39" s="16">
        <f t="shared" si="5"/>
        <v>0</v>
      </c>
    </row>
    <row r="40" spans="1:10" x14ac:dyDescent="0.25">
      <c r="A40" s="158"/>
      <c r="B40" s="22" t="s">
        <v>86</v>
      </c>
      <c r="C40" s="27"/>
      <c r="D40" s="23">
        <f t="shared" si="3"/>
        <v>0</v>
      </c>
      <c r="E40" s="112">
        <v>0</v>
      </c>
      <c r="F40" s="16">
        <f t="shared" si="4"/>
        <v>0</v>
      </c>
      <c r="G40" s="112">
        <v>0</v>
      </c>
      <c r="H40" s="16">
        <f t="shared" si="5"/>
        <v>0</v>
      </c>
    </row>
    <row r="41" spans="1:10" x14ac:dyDescent="0.25">
      <c r="A41" s="158"/>
      <c r="B41" s="22" t="s">
        <v>53</v>
      </c>
      <c r="C41" s="24"/>
      <c r="D41" s="23">
        <f t="shared" si="3"/>
        <v>0</v>
      </c>
      <c r="E41" s="112">
        <v>0</v>
      </c>
      <c r="F41" s="16">
        <f t="shared" si="4"/>
        <v>0</v>
      </c>
      <c r="G41" s="112">
        <v>0</v>
      </c>
      <c r="H41" s="16">
        <f t="shared" si="5"/>
        <v>0</v>
      </c>
    </row>
    <row r="42" spans="1:10" x14ac:dyDescent="0.25">
      <c r="A42" s="158"/>
      <c r="B42" s="22" t="s">
        <v>9</v>
      </c>
      <c r="C42" s="24"/>
      <c r="D42" s="23">
        <f t="shared" si="3"/>
        <v>0</v>
      </c>
      <c r="E42" s="112">
        <v>0</v>
      </c>
      <c r="F42" s="16">
        <f t="shared" si="4"/>
        <v>0</v>
      </c>
      <c r="G42" s="112">
        <v>0</v>
      </c>
      <c r="H42" s="16">
        <f t="shared" si="5"/>
        <v>0</v>
      </c>
    </row>
    <row r="43" spans="1:10" x14ac:dyDescent="0.25">
      <c r="A43" s="158"/>
      <c r="B43" s="22" t="s">
        <v>10</v>
      </c>
      <c r="C43" s="24"/>
      <c r="D43" s="23">
        <f t="shared" si="3"/>
        <v>0</v>
      </c>
      <c r="E43" s="112">
        <v>0</v>
      </c>
      <c r="F43" s="16">
        <f t="shared" si="4"/>
        <v>0</v>
      </c>
      <c r="G43" s="112">
        <v>0</v>
      </c>
      <c r="H43" s="16">
        <f>IF(ISERROR(G43/D43),0,G43/D43)</f>
        <v>0</v>
      </c>
    </row>
    <row r="44" spans="1:10" x14ac:dyDescent="0.25">
      <c r="A44" s="158"/>
      <c r="B44" s="22" t="s">
        <v>51</v>
      </c>
      <c r="C44" s="24"/>
      <c r="D44" s="23">
        <f t="shared" si="3"/>
        <v>0</v>
      </c>
      <c r="E44" s="112">
        <v>0</v>
      </c>
      <c r="F44" s="16">
        <f t="shared" si="4"/>
        <v>0</v>
      </c>
      <c r="G44" s="112">
        <v>0</v>
      </c>
      <c r="H44" s="16">
        <f>IF(ISERROR(G44/D44),0,G44/D44)</f>
        <v>0</v>
      </c>
    </row>
    <row r="45" spans="1:10" s="81" customFormat="1" x14ac:dyDescent="0.25">
      <c r="A45" s="158"/>
      <c r="B45" s="139" t="s">
        <v>83</v>
      </c>
      <c r="C45" s="23">
        <f>E45+G45</f>
        <v>0</v>
      </c>
      <c r="D45" s="87"/>
      <c r="E45" s="112">
        <v>0</v>
      </c>
      <c r="F45" s="16">
        <f>IF(ISERROR(E45/C45),0,E45/C45)</f>
        <v>0</v>
      </c>
      <c r="G45" s="112">
        <v>0</v>
      </c>
      <c r="H45" s="16">
        <f>IF(ISERROR(G45/C45),0,G45/C45)</f>
        <v>0</v>
      </c>
    </row>
    <row r="46" spans="1:10" x14ac:dyDescent="0.25">
      <c r="A46" s="158"/>
      <c r="B46" s="139" t="s">
        <v>83</v>
      </c>
      <c r="C46" s="23">
        <f>E46+G46</f>
        <v>0</v>
      </c>
      <c r="D46" s="86"/>
      <c r="E46" s="112">
        <v>0</v>
      </c>
      <c r="F46" s="16">
        <f t="shared" si="1"/>
        <v>0</v>
      </c>
      <c r="G46" s="112">
        <v>0</v>
      </c>
      <c r="H46" s="16">
        <f t="shared" si="2"/>
        <v>0</v>
      </c>
      <c r="J46" s="63"/>
    </row>
    <row r="47" spans="1:10" s="81" customFormat="1" x14ac:dyDescent="0.25">
      <c r="A47" s="94" t="s">
        <v>112</v>
      </c>
      <c r="B47" s="22" t="s">
        <v>113</v>
      </c>
      <c r="C47" s="92"/>
      <c r="D47" s="99">
        <f>E47+G47</f>
        <v>0</v>
      </c>
      <c r="E47" s="112">
        <v>0</v>
      </c>
      <c r="F47" s="16">
        <f>IF(ISERROR(E47/D47),0,E47/D47)</f>
        <v>0</v>
      </c>
      <c r="G47" s="112">
        <v>0</v>
      </c>
      <c r="H47" s="16">
        <f>IF(ISERROR(G47/D47),0,G47/D47)</f>
        <v>0</v>
      </c>
      <c r="J47" s="63"/>
    </row>
    <row r="48" spans="1:10" x14ac:dyDescent="0.25">
      <c r="A48" s="28" t="s">
        <v>11</v>
      </c>
      <c r="B48" s="29"/>
      <c r="C48" s="30">
        <f>SUM(C30:C47)</f>
        <v>0</v>
      </c>
      <c r="D48" s="30">
        <f>SUM(D30:D47)</f>
        <v>0</v>
      </c>
      <c r="E48" s="30">
        <f>SUM(E30:E47)</f>
        <v>0</v>
      </c>
      <c r="F48" s="102" t="e">
        <f>E48/(SUM(C48+D48))</f>
        <v>#DIV/0!</v>
      </c>
      <c r="G48" s="30">
        <f>SUM(G30:G47)</f>
        <v>0</v>
      </c>
      <c r="H48" s="102" t="e">
        <f>G48/(SUM(C48:D48))</f>
        <v>#DIV/0!</v>
      </c>
      <c r="J48" s="63"/>
    </row>
    <row r="49" spans="1:15" x14ac:dyDescent="0.25">
      <c r="A49" s="159" t="s">
        <v>16</v>
      </c>
      <c r="B49" s="52" t="s">
        <v>17</v>
      </c>
      <c r="C49" s="89">
        <f>E49+G49</f>
        <v>0</v>
      </c>
      <c r="D49" s="166"/>
      <c r="E49" s="112">
        <v>0</v>
      </c>
      <c r="F49" s="17">
        <f>IF(ISERROR(E49/C49),0,E49/C49)</f>
        <v>0</v>
      </c>
      <c r="G49" s="112">
        <v>0</v>
      </c>
      <c r="H49" s="85">
        <f>IF(ISERROR(G49/C49),0,G49/C49)</f>
        <v>0</v>
      </c>
      <c r="J49" s="63"/>
    </row>
    <row r="50" spans="1:15" x14ac:dyDescent="0.25">
      <c r="A50" s="159"/>
      <c r="B50" s="88" t="s">
        <v>90</v>
      </c>
      <c r="C50" s="89">
        <f t="shared" ref="C50:C51" si="6">E50+G50</f>
        <v>0</v>
      </c>
      <c r="D50" s="167"/>
      <c r="E50" s="112">
        <v>0</v>
      </c>
      <c r="F50" s="17">
        <f>IF(ISERROR(E50/C50),0,E50/C50)</f>
        <v>0</v>
      </c>
      <c r="G50" s="112">
        <v>0</v>
      </c>
      <c r="H50" s="85">
        <f t="shared" ref="H50:H51" si="7">IF(ISERROR(G50/C50),0,G50/C50)</f>
        <v>0</v>
      </c>
      <c r="J50" s="63"/>
    </row>
    <row r="51" spans="1:15" s="81" customFormat="1" x14ac:dyDescent="0.25">
      <c r="A51" s="159"/>
      <c r="B51" s="140" t="s">
        <v>26</v>
      </c>
      <c r="C51" s="89">
        <f t="shared" si="6"/>
        <v>0</v>
      </c>
      <c r="D51" s="167"/>
      <c r="E51" s="112">
        <v>0</v>
      </c>
      <c r="F51" s="17">
        <f t="shared" ref="F51" si="8">IF(ISERROR(E51/C51),0,E51/C51)</f>
        <v>0</v>
      </c>
      <c r="G51" s="112">
        <v>0</v>
      </c>
      <c r="H51" s="85">
        <f t="shared" si="7"/>
        <v>0</v>
      </c>
      <c r="J51" s="63"/>
    </row>
    <row r="52" spans="1:15" s="81" customFormat="1" ht="15" customHeight="1" x14ac:dyDescent="0.25">
      <c r="A52" s="143" t="s">
        <v>104</v>
      </c>
      <c r="B52" s="88" t="s">
        <v>105</v>
      </c>
      <c r="C52" s="146"/>
      <c r="D52" s="93">
        <f>E52+G52</f>
        <v>0</v>
      </c>
      <c r="E52" s="112">
        <v>0</v>
      </c>
      <c r="F52" s="17">
        <f>IF(ISERROR(E52/D52),0,E52/D52)</f>
        <v>0</v>
      </c>
      <c r="G52" s="112">
        <v>0</v>
      </c>
      <c r="H52" s="85">
        <f>IF(ISERROR(G52/D52),0,G52/D52)</f>
        <v>0</v>
      </c>
      <c r="J52" s="63"/>
    </row>
    <row r="53" spans="1:15" s="81" customFormat="1" x14ac:dyDescent="0.25">
      <c r="A53" s="144"/>
      <c r="B53" s="88" t="s">
        <v>106</v>
      </c>
      <c r="C53" s="147"/>
      <c r="D53" s="93">
        <f t="shared" ref="D53:D56" si="9">E53+G53</f>
        <v>0</v>
      </c>
      <c r="E53" s="112">
        <v>0</v>
      </c>
      <c r="F53" s="17">
        <f t="shared" ref="F53:F55" si="10">IF(ISERROR(E53/D53),0,E53/D53)</f>
        <v>0</v>
      </c>
      <c r="G53" s="112">
        <v>0</v>
      </c>
      <c r="H53" s="85">
        <f t="shared" ref="H53:H56" si="11">IF(ISERROR(G53/D53),0,G53/D53)</f>
        <v>0</v>
      </c>
      <c r="J53" s="63"/>
    </row>
    <row r="54" spans="1:15" s="81" customFormat="1" x14ac:dyDescent="0.25">
      <c r="A54" s="144"/>
      <c r="B54" s="88" t="s">
        <v>107</v>
      </c>
      <c r="C54" s="147"/>
      <c r="D54" s="93">
        <f t="shared" si="9"/>
        <v>0</v>
      </c>
      <c r="E54" s="112">
        <v>0</v>
      </c>
      <c r="F54" s="17">
        <f t="shared" si="10"/>
        <v>0</v>
      </c>
      <c r="G54" s="112">
        <v>0</v>
      </c>
      <c r="H54" s="85">
        <f t="shared" si="11"/>
        <v>0</v>
      </c>
      <c r="J54" s="63"/>
    </row>
    <row r="55" spans="1:15" s="81" customFormat="1" x14ac:dyDescent="0.25">
      <c r="A55" s="144"/>
      <c r="B55" s="88" t="s">
        <v>108</v>
      </c>
      <c r="C55" s="147"/>
      <c r="D55" s="93">
        <f t="shared" si="9"/>
        <v>0</v>
      </c>
      <c r="E55" s="112">
        <v>0</v>
      </c>
      <c r="F55" s="17">
        <f t="shared" si="10"/>
        <v>0</v>
      </c>
      <c r="G55" s="112">
        <v>0</v>
      </c>
      <c r="H55" s="85">
        <f t="shared" si="11"/>
        <v>0</v>
      </c>
      <c r="J55" s="63"/>
    </row>
    <row r="56" spans="1:15" s="81" customFormat="1" x14ac:dyDescent="0.25">
      <c r="A56" s="145"/>
      <c r="B56" s="140" t="s">
        <v>26</v>
      </c>
      <c r="C56" s="148"/>
      <c r="D56" s="93">
        <f t="shared" si="9"/>
        <v>0</v>
      </c>
      <c r="E56" s="112">
        <v>0</v>
      </c>
      <c r="F56" s="17">
        <f>IF(ISERROR(E56/D56),0,E56/D56)</f>
        <v>0</v>
      </c>
      <c r="G56" s="112">
        <v>0</v>
      </c>
      <c r="H56" s="85">
        <f t="shared" si="11"/>
        <v>0</v>
      </c>
      <c r="J56" s="63"/>
    </row>
    <row r="57" spans="1:15" x14ac:dyDescent="0.25">
      <c r="A57" s="28" t="s">
        <v>11</v>
      </c>
      <c r="B57" s="29"/>
      <c r="C57" s="30">
        <f>SUM(C49:C56)</f>
        <v>0</v>
      </c>
      <c r="D57" s="30">
        <f>SUM(D49:D56)</f>
        <v>0</v>
      </c>
      <c r="E57" s="30">
        <f>SUM(E49:E56)</f>
        <v>0</v>
      </c>
      <c r="F57" s="102" t="e">
        <f>E57/(SUM(C57:D57))</f>
        <v>#DIV/0!</v>
      </c>
      <c r="G57" s="30">
        <f>SUM(G49:G56)</f>
        <v>0</v>
      </c>
      <c r="H57" s="102" t="e">
        <f>G57/(SUM(C57:D57))</f>
        <v>#DIV/0!</v>
      </c>
      <c r="J57" s="63"/>
      <c r="K57" s="63"/>
      <c r="L57" s="63"/>
      <c r="N57" s="63"/>
      <c r="O57" s="63"/>
    </row>
    <row r="58" spans="1:15" x14ac:dyDescent="0.25">
      <c r="A58" s="90" t="s">
        <v>82</v>
      </c>
      <c r="B58" s="22" t="s">
        <v>27</v>
      </c>
      <c r="C58" s="23">
        <f>E58+G58</f>
        <v>0</v>
      </c>
      <c r="D58" s="174"/>
      <c r="E58" s="113">
        <v>0</v>
      </c>
      <c r="F58" s="16">
        <f>IF(ISERROR(E58/C58),0,E58/C58)</f>
        <v>0</v>
      </c>
      <c r="G58" s="113">
        <v>0</v>
      </c>
      <c r="H58" s="16">
        <f>IF(ISERROR(G58/C58),0,G58/C58)</f>
        <v>0</v>
      </c>
      <c r="J58" s="63"/>
      <c r="K58" s="63"/>
      <c r="L58" s="63"/>
      <c r="M58" s="63"/>
      <c r="N58" s="63"/>
      <c r="O58" s="63"/>
    </row>
    <row r="59" spans="1:15" x14ac:dyDescent="0.25">
      <c r="A59" s="186"/>
      <c r="B59" s="22" t="s">
        <v>28</v>
      </c>
      <c r="C59" s="23">
        <f t="shared" ref="C59:C61" si="12">E59+G59</f>
        <v>0</v>
      </c>
      <c r="D59" s="175"/>
      <c r="E59" s="113">
        <v>0</v>
      </c>
      <c r="F59" s="16">
        <f t="shared" ref="F59:F61" si="13">IF(ISERROR(E59/C59),0,E59/C59)</f>
        <v>0</v>
      </c>
      <c r="G59" s="113">
        <v>0</v>
      </c>
      <c r="H59" s="16">
        <f t="shared" ref="H59:H69" si="14">IF(ISERROR(G59/C59),0,G59/C59)</f>
        <v>0</v>
      </c>
      <c r="J59" s="63"/>
      <c r="K59" s="63"/>
      <c r="L59" s="63"/>
      <c r="N59" s="63"/>
      <c r="O59" s="63"/>
    </row>
    <row r="60" spans="1:15" x14ac:dyDescent="0.25">
      <c r="A60" s="187"/>
      <c r="B60" s="22" t="s">
        <v>29</v>
      </c>
      <c r="C60" s="23">
        <f t="shared" si="12"/>
        <v>0</v>
      </c>
      <c r="D60" s="175"/>
      <c r="E60" s="113">
        <v>0</v>
      </c>
      <c r="F60" s="16">
        <f t="shared" si="13"/>
        <v>0</v>
      </c>
      <c r="G60" s="113">
        <v>0</v>
      </c>
      <c r="H60" s="16">
        <f t="shared" si="14"/>
        <v>0</v>
      </c>
      <c r="J60" s="63"/>
      <c r="K60" s="63"/>
      <c r="L60" s="63"/>
      <c r="M60" s="63"/>
      <c r="N60" s="63"/>
      <c r="O60" s="63"/>
    </row>
    <row r="61" spans="1:15" x14ac:dyDescent="0.25">
      <c r="A61" s="187"/>
      <c r="B61" s="22" t="s">
        <v>30</v>
      </c>
      <c r="C61" s="23">
        <f t="shared" si="12"/>
        <v>0</v>
      </c>
      <c r="D61" s="176"/>
      <c r="E61" s="113">
        <v>0</v>
      </c>
      <c r="F61" s="16">
        <f t="shared" si="13"/>
        <v>0</v>
      </c>
      <c r="G61" s="113">
        <v>0</v>
      </c>
      <c r="H61" s="16">
        <f t="shared" si="14"/>
        <v>0</v>
      </c>
      <c r="J61" s="63"/>
      <c r="K61" s="63"/>
      <c r="L61" s="63"/>
      <c r="N61" s="63"/>
      <c r="O61" s="63"/>
    </row>
    <row r="62" spans="1:15" x14ac:dyDescent="0.25">
      <c r="A62" s="187"/>
      <c r="B62" s="22" t="s">
        <v>31</v>
      </c>
      <c r="C62" s="174"/>
      <c r="D62" s="23">
        <f>E62+G62</f>
        <v>0</v>
      </c>
      <c r="E62" s="113">
        <v>0</v>
      </c>
      <c r="F62" s="16">
        <f>IF(ISERROR(E62/D62),0,E62/D62)</f>
        <v>0</v>
      </c>
      <c r="G62" s="113">
        <v>0</v>
      </c>
      <c r="H62" s="16">
        <f>IF(ISERROR(G62/D62),0,G62/D62)</f>
        <v>0</v>
      </c>
      <c r="J62" s="63"/>
      <c r="K62" s="63"/>
      <c r="L62" s="63"/>
      <c r="M62" s="63"/>
      <c r="N62" s="63"/>
      <c r="O62" s="63"/>
    </row>
    <row r="63" spans="1:15" x14ac:dyDescent="0.25">
      <c r="A63" s="187"/>
      <c r="B63" s="22" t="s">
        <v>32</v>
      </c>
      <c r="C63" s="175"/>
      <c r="D63" s="23">
        <f t="shared" ref="D63:D66" si="15">E63+G63</f>
        <v>0</v>
      </c>
      <c r="E63" s="113">
        <v>0</v>
      </c>
      <c r="F63" s="16">
        <f t="shared" ref="F63:F65" si="16">IF(ISERROR(E63/D63),0,E63/D63)</f>
        <v>0</v>
      </c>
      <c r="G63" s="113">
        <v>0</v>
      </c>
      <c r="H63" s="16">
        <f t="shared" ref="H63:H65" si="17">IF(ISERROR(G63/D63),0,G63/D63)</f>
        <v>0</v>
      </c>
      <c r="J63" s="63"/>
      <c r="K63" s="63"/>
      <c r="L63" s="63"/>
      <c r="N63" s="63"/>
      <c r="O63" s="63"/>
    </row>
    <row r="64" spans="1:15" x14ac:dyDescent="0.25">
      <c r="A64" s="187"/>
      <c r="B64" s="22" t="s">
        <v>33</v>
      </c>
      <c r="C64" s="175"/>
      <c r="D64" s="23">
        <f t="shared" si="15"/>
        <v>0</v>
      </c>
      <c r="E64" s="113">
        <v>0</v>
      </c>
      <c r="F64" s="16">
        <f t="shared" si="16"/>
        <v>0</v>
      </c>
      <c r="G64" s="113">
        <v>0</v>
      </c>
      <c r="H64" s="16">
        <f t="shared" si="17"/>
        <v>0</v>
      </c>
      <c r="J64" s="63"/>
      <c r="K64" s="63"/>
      <c r="L64" s="63"/>
      <c r="M64" s="63"/>
      <c r="N64" s="63"/>
      <c r="O64" s="63"/>
    </row>
    <row r="65" spans="1:15" s="81" customFormat="1" x14ac:dyDescent="0.25">
      <c r="A65" s="187"/>
      <c r="B65" s="22" t="s">
        <v>18</v>
      </c>
      <c r="C65" s="175"/>
      <c r="D65" s="23">
        <f t="shared" si="15"/>
        <v>0</v>
      </c>
      <c r="E65" s="113">
        <v>0</v>
      </c>
      <c r="F65" s="16">
        <f t="shared" si="16"/>
        <v>0</v>
      </c>
      <c r="G65" s="113">
        <v>0</v>
      </c>
      <c r="H65" s="16">
        <f t="shared" si="17"/>
        <v>0</v>
      </c>
      <c r="J65" s="63"/>
      <c r="K65" s="63"/>
      <c r="L65" s="63"/>
      <c r="M65" s="63"/>
      <c r="N65" s="63"/>
      <c r="O65" s="63"/>
    </row>
    <row r="66" spans="1:15" s="81" customFormat="1" x14ac:dyDescent="0.25">
      <c r="A66" s="187"/>
      <c r="B66" s="139" t="s">
        <v>26</v>
      </c>
      <c r="C66" s="176"/>
      <c r="D66" s="23">
        <f t="shared" si="15"/>
        <v>0</v>
      </c>
      <c r="E66" s="113">
        <v>0</v>
      </c>
      <c r="F66" s="16">
        <f>IF(ISERROR(E66/D66),0,E66/D66)</f>
        <v>0</v>
      </c>
      <c r="G66" s="113">
        <v>0</v>
      </c>
      <c r="H66" s="16">
        <f>IF(ISERROR(G66/D66),0,G66/D66)</f>
        <v>0</v>
      </c>
      <c r="J66" s="63"/>
      <c r="K66" s="63"/>
      <c r="L66" s="63"/>
      <c r="M66" s="63"/>
      <c r="N66" s="63"/>
      <c r="O66" s="63"/>
    </row>
    <row r="67" spans="1:15" x14ac:dyDescent="0.25">
      <c r="A67" s="188"/>
      <c r="B67" s="22" t="s">
        <v>34</v>
      </c>
      <c r="C67" s="23">
        <f>E67+G67</f>
        <v>0</v>
      </c>
      <c r="D67" s="174"/>
      <c r="E67" s="113">
        <v>0</v>
      </c>
      <c r="F67" s="16">
        <f>IF(ISERROR(E67/C67),0,E67/C67)</f>
        <v>0</v>
      </c>
      <c r="G67" s="113">
        <v>0</v>
      </c>
      <c r="H67" s="16">
        <f t="shared" si="14"/>
        <v>0</v>
      </c>
      <c r="J67" s="63"/>
      <c r="K67" s="63"/>
      <c r="L67" s="63"/>
      <c r="M67" s="63"/>
      <c r="N67" s="63"/>
      <c r="O67" s="63"/>
    </row>
    <row r="68" spans="1:15" s="82" customFormat="1" x14ac:dyDescent="0.25">
      <c r="A68" s="189" t="s">
        <v>58</v>
      </c>
      <c r="B68" s="22" t="s">
        <v>92</v>
      </c>
      <c r="C68" s="23">
        <f t="shared" ref="C68:C71" si="18">E68+G68</f>
        <v>0</v>
      </c>
      <c r="D68" s="175"/>
      <c r="E68" s="113">
        <v>0</v>
      </c>
      <c r="F68" s="16">
        <f t="shared" ref="F68:F69" si="19">IF(ISERROR(E68/C68),0,E68/C68)</f>
        <v>0</v>
      </c>
      <c r="G68" s="113">
        <v>0</v>
      </c>
      <c r="H68" s="16">
        <f t="shared" si="14"/>
        <v>0</v>
      </c>
      <c r="J68" s="63"/>
      <c r="K68" s="63"/>
      <c r="L68" s="63"/>
      <c r="M68" s="63"/>
      <c r="N68" s="63"/>
      <c r="O68" s="63"/>
    </row>
    <row r="69" spans="1:15" s="81" customFormat="1" x14ac:dyDescent="0.25">
      <c r="A69" s="190"/>
      <c r="B69" s="22" t="s">
        <v>91</v>
      </c>
      <c r="C69" s="23">
        <f t="shared" si="18"/>
        <v>0</v>
      </c>
      <c r="D69" s="175"/>
      <c r="E69" s="113">
        <v>0</v>
      </c>
      <c r="F69" s="16">
        <f t="shared" si="19"/>
        <v>0</v>
      </c>
      <c r="G69" s="113">
        <v>0</v>
      </c>
      <c r="H69" s="16">
        <f t="shared" si="14"/>
        <v>0</v>
      </c>
      <c r="J69" s="63"/>
      <c r="K69" s="63"/>
      <c r="L69" s="63"/>
      <c r="M69" s="63"/>
      <c r="N69" s="63"/>
      <c r="O69" s="63"/>
    </row>
    <row r="70" spans="1:15" s="81" customFormat="1" x14ac:dyDescent="0.25">
      <c r="A70" s="190"/>
      <c r="B70" s="22" t="s">
        <v>93</v>
      </c>
      <c r="C70" s="23">
        <f t="shared" si="18"/>
        <v>0</v>
      </c>
      <c r="D70" s="175"/>
      <c r="E70" s="113">
        <v>0</v>
      </c>
      <c r="F70" s="16">
        <f>IF(ISERROR(E70/C70),0,E70/C70)</f>
        <v>0</v>
      </c>
      <c r="G70" s="113">
        <v>0</v>
      </c>
      <c r="H70" s="16">
        <f>IF(ISERROR(G70/C70),0,G70/C70)</f>
        <v>0</v>
      </c>
      <c r="J70" s="63"/>
      <c r="K70" s="63"/>
      <c r="L70" s="63"/>
      <c r="M70" s="63"/>
      <c r="N70" s="63"/>
      <c r="O70" s="63"/>
    </row>
    <row r="71" spans="1:15" s="81" customFormat="1" x14ac:dyDescent="0.25">
      <c r="A71" s="191"/>
      <c r="B71" s="139" t="s">
        <v>26</v>
      </c>
      <c r="C71" s="23">
        <f t="shared" si="18"/>
        <v>0</v>
      </c>
      <c r="D71" s="176"/>
      <c r="E71" s="113">
        <v>0</v>
      </c>
      <c r="F71" s="16">
        <f>IF(ISERROR(E71/C71),0,E71/C71)</f>
        <v>0</v>
      </c>
      <c r="G71" s="113">
        <v>0</v>
      </c>
      <c r="H71" s="16">
        <f>IF(ISERROR(G71/C71),0,G71/C71)</f>
        <v>0</v>
      </c>
      <c r="J71" s="63"/>
      <c r="K71" s="63"/>
      <c r="L71" s="63"/>
      <c r="M71" s="63"/>
      <c r="N71" s="63"/>
      <c r="O71" s="63"/>
    </row>
    <row r="72" spans="1:15" x14ac:dyDescent="0.25">
      <c r="A72" s="28" t="s">
        <v>11</v>
      </c>
      <c r="B72" s="29"/>
      <c r="C72" s="30">
        <f>SUM(C58:C71)</f>
        <v>0</v>
      </c>
      <c r="D72" s="30">
        <f>SUM(D58:D71)</f>
        <v>0</v>
      </c>
      <c r="E72" s="30">
        <f>SUM(E58:E71)</f>
        <v>0</v>
      </c>
      <c r="F72" s="102" t="e">
        <f>E72/(SUM(C72:D72))</f>
        <v>#DIV/0!</v>
      </c>
      <c r="G72" s="30">
        <f>SUM(G58:G71)</f>
        <v>0</v>
      </c>
      <c r="H72" s="102" t="e">
        <f>G72/(SUM(C72:D72))</f>
        <v>#DIV/0!</v>
      </c>
    </row>
    <row r="73" spans="1:15" x14ac:dyDescent="0.25">
      <c r="A73" s="91" t="s">
        <v>81</v>
      </c>
      <c r="B73" s="88" t="s">
        <v>19</v>
      </c>
      <c r="C73" s="192"/>
      <c r="D73" s="83">
        <f>E73+G73</f>
        <v>0</v>
      </c>
      <c r="E73" s="114">
        <v>0</v>
      </c>
      <c r="F73" s="84">
        <f>IF(ISERROR(E73/D73),0,E73/D73)</f>
        <v>0</v>
      </c>
      <c r="G73" s="114">
        <v>0</v>
      </c>
      <c r="H73" s="85">
        <f>IF(ISERROR(G73/D73),0,G73/D73)</f>
        <v>0</v>
      </c>
    </row>
    <row r="74" spans="1:15" x14ac:dyDescent="0.25">
      <c r="A74" s="143" t="s">
        <v>94</v>
      </c>
      <c r="B74" s="88" t="s">
        <v>95</v>
      </c>
      <c r="C74" s="175"/>
      <c r="D74" s="83">
        <f>E74+G74</f>
        <v>0</v>
      </c>
      <c r="E74" s="114">
        <v>0</v>
      </c>
      <c r="F74" s="84">
        <f t="shared" ref="F74:F86" si="20">IF(ISERROR(E74/D74),0,E74/D74)</f>
        <v>0</v>
      </c>
      <c r="G74" s="114">
        <v>0</v>
      </c>
      <c r="H74" s="85">
        <f t="shared" ref="H74:H86" si="21">IF(ISERROR(G74/D74),0,G74/D74)</f>
        <v>0</v>
      </c>
    </row>
    <row r="75" spans="1:15" s="81" customFormat="1" x14ac:dyDescent="0.25">
      <c r="A75" s="144"/>
      <c r="B75" s="52" t="s">
        <v>21</v>
      </c>
      <c r="C75" s="175"/>
      <c r="D75" s="83">
        <f t="shared" ref="D75:D86" si="22">E75+G75</f>
        <v>0</v>
      </c>
      <c r="E75" s="114">
        <v>0</v>
      </c>
      <c r="F75" s="84">
        <f t="shared" si="20"/>
        <v>0</v>
      </c>
      <c r="G75" s="114">
        <v>0</v>
      </c>
      <c r="H75" s="85">
        <f t="shared" si="21"/>
        <v>0</v>
      </c>
    </row>
    <row r="76" spans="1:15" x14ac:dyDescent="0.25">
      <c r="A76" s="144"/>
      <c r="B76" s="52" t="s">
        <v>20</v>
      </c>
      <c r="C76" s="175"/>
      <c r="D76" s="83">
        <f t="shared" si="22"/>
        <v>0</v>
      </c>
      <c r="E76" s="114">
        <v>0</v>
      </c>
      <c r="F76" s="84">
        <f t="shared" si="20"/>
        <v>0</v>
      </c>
      <c r="G76" s="114">
        <v>0</v>
      </c>
      <c r="H76" s="85">
        <f t="shared" si="21"/>
        <v>0</v>
      </c>
    </row>
    <row r="77" spans="1:15" x14ac:dyDescent="0.25">
      <c r="A77" s="144"/>
      <c r="B77" s="52" t="s">
        <v>52</v>
      </c>
      <c r="C77" s="175"/>
      <c r="D77" s="83">
        <f t="shared" si="22"/>
        <v>0</v>
      </c>
      <c r="E77" s="114">
        <v>0</v>
      </c>
      <c r="F77" s="84">
        <f t="shared" si="20"/>
        <v>0</v>
      </c>
      <c r="G77" s="114">
        <v>0</v>
      </c>
      <c r="H77" s="85">
        <f t="shared" si="21"/>
        <v>0</v>
      </c>
    </row>
    <row r="78" spans="1:15" x14ac:dyDescent="0.25">
      <c r="A78" s="144"/>
      <c r="B78" s="52" t="s">
        <v>22</v>
      </c>
      <c r="C78" s="175"/>
      <c r="D78" s="83">
        <f t="shared" si="22"/>
        <v>0</v>
      </c>
      <c r="E78" s="114">
        <v>0</v>
      </c>
      <c r="F78" s="84">
        <f t="shared" si="20"/>
        <v>0</v>
      </c>
      <c r="G78" s="114">
        <v>0</v>
      </c>
      <c r="H78" s="85">
        <f t="shared" si="21"/>
        <v>0</v>
      </c>
    </row>
    <row r="79" spans="1:15" x14ac:dyDescent="0.25">
      <c r="A79" s="144"/>
      <c r="B79" s="52" t="s">
        <v>23</v>
      </c>
      <c r="C79" s="175"/>
      <c r="D79" s="83">
        <f t="shared" si="22"/>
        <v>0</v>
      </c>
      <c r="E79" s="114">
        <v>0</v>
      </c>
      <c r="F79" s="84">
        <f t="shared" si="20"/>
        <v>0</v>
      </c>
      <c r="G79" s="114">
        <v>0</v>
      </c>
      <c r="H79" s="85">
        <f t="shared" si="21"/>
        <v>0</v>
      </c>
    </row>
    <row r="80" spans="1:15" x14ac:dyDescent="0.25">
      <c r="A80" s="144"/>
      <c r="B80" s="52" t="s">
        <v>24</v>
      </c>
      <c r="C80" s="175"/>
      <c r="D80" s="83">
        <f>E80+G80</f>
        <v>0</v>
      </c>
      <c r="E80" s="114">
        <v>0</v>
      </c>
      <c r="F80" s="84">
        <f t="shared" si="20"/>
        <v>0</v>
      </c>
      <c r="G80" s="114">
        <v>0</v>
      </c>
      <c r="H80" s="85">
        <f t="shared" si="21"/>
        <v>0</v>
      </c>
    </row>
    <row r="81" spans="1:8" x14ac:dyDescent="0.25">
      <c r="A81" s="144"/>
      <c r="B81" s="52" t="s">
        <v>25</v>
      </c>
      <c r="C81" s="175"/>
      <c r="D81" s="83">
        <f t="shared" si="22"/>
        <v>0</v>
      </c>
      <c r="E81" s="114">
        <v>0</v>
      </c>
      <c r="F81" s="84">
        <f t="shared" si="20"/>
        <v>0</v>
      </c>
      <c r="G81" s="114">
        <v>0</v>
      </c>
      <c r="H81" s="85">
        <f t="shared" si="21"/>
        <v>0</v>
      </c>
    </row>
    <row r="82" spans="1:8" x14ac:dyDescent="0.25">
      <c r="A82" s="144"/>
      <c r="B82" s="142" t="s">
        <v>26</v>
      </c>
      <c r="C82" s="175"/>
      <c r="D82" s="83">
        <f t="shared" si="22"/>
        <v>0</v>
      </c>
      <c r="E82" s="114">
        <v>0</v>
      </c>
      <c r="F82" s="84">
        <f t="shared" si="20"/>
        <v>0</v>
      </c>
      <c r="G82" s="114">
        <v>0</v>
      </c>
      <c r="H82" s="85">
        <f t="shared" si="21"/>
        <v>0</v>
      </c>
    </row>
    <row r="83" spans="1:8" s="81" customFormat="1" x14ac:dyDescent="0.25">
      <c r="A83" s="143" t="s">
        <v>55</v>
      </c>
      <c r="B83" s="88" t="s">
        <v>96</v>
      </c>
      <c r="C83" s="175"/>
      <c r="D83" s="83">
        <f t="shared" si="22"/>
        <v>0</v>
      </c>
      <c r="E83" s="114">
        <v>0</v>
      </c>
      <c r="F83" s="84">
        <f t="shared" si="20"/>
        <v>0</v>
      </c>
      <c r="G83" s="114">
        <v>0</v>
      </c>
      <c r="H83" s="85">
        <f t="shared" si="21"/>
        <v>0</v>
      </c>
    </row>
    <row r="84" spans="1:8" s="81" customFormat="1" x14ac:dyDescent="0.25">
      <c r="A84" s="144"/>
      <c r="B84" s="88" t="s">
        <v>97</v>
      </c>
      <c r="C84" s="175"/>
      <c r="D84" s="83">
        <f t="shared" si="22"/>
        <v>0</v>
      </c>
      <c r="E84" s="114">
        <v>0</v>
      </c>
      <c r="F84" s="84">
        <f t="shared" si="20"/>
        <v>0</v>
      </c>
      <c r="G84" s="114">
        <v>0</v>
      </c>
      <c r="H84" s="85">
        <f t="shared" si="21"/>
        <v>0</v>
      </c>
    </row>
    <row r="85" spans="1:8" s="81" customFormat="1" x14ac:dyDescent="0.25">
      <c r="A85" s="144"/>
      <c r="B85" s="88" t="s">
        <v>98</v>
      </c>
      <c r="C85" s="175"/>
      <c r="D85" s="83">
        <f t="shared" si="22"/>
        <v>0</v>
      </c>
      <c r="E85" s="114">
        <v>0</v>
      </c>
      <c r="F85" s="84">
        <f t="shared" si="20"/>
        <v>0</v>
      </c>
      <c r="G85" s="114">
        <v>0</v>
      </c>
      <c r="H85" s="85">
        <f t="shared" si="21"/>
        <v>0</v>
      </c>
    </row>
    <row r="86" spans="1:8" s="81" customFormat="1" x14ac:dyDescent="0.25">
      <c r="A86" s="145"/>
      <c r="B86" s="140" t="s">
        <v>26</v>
      </c>
      <c r="C86" s="176"/>
      <c r="D86" s="83">
        <f t="shared" si="22"/>
        <v>0</v>
      </c>
      <c r="E86" s="114">
        <v>0</v>
      </c>
      <c r="F86" s="84">
        <f t="shared" si="20"/>
        <v>0</v>
      </c>
      <c r="G86" s="114">
        <v>0</v>
      </c>
      <c r="H86" s="85">
        <f t="shared" si="21"/>
        <v>0</v>
      </c>
    </row>
    <row r="87" spans="1:8" s="81" customFormat="1" x14ac:dyDescent="0.25">
      <c r="A87" s="143" t="s">
        <v>56</v>
      </c>
      <c r="B87" s="88" t="s">
        <v>35</v>
      </c>
      <c r="C87" s="93">
        <f>E87+G87</f>
        <v>0</v>
      </c>
      <c r="D87" s="146"/>
      <c r="E87" s="114">
        <v>0</v>
      </c>
      <c r="F87" s="84">
        <f>IF(ISERROR(E87/C87),0,E87/C87)</f>
        <v>0</v>
      </c>
      <c r="G87" s="114">
        <v>0</v>
      </c>
      <c r="H87" s="85">
        <f>IF(ISERROR(G87/C87),0,G87/C87)</f>
        <v>0</v>
      </c>
    </row>
    <row r="88" spans="1:8" s="81" customFormat="1" x14ac:dyDescent="0.25">
      <c r="A88" s="144"/>
      <c r="B88" s="88" t="s">
        <v>131</v>
      </c>
      <c r="C88" s="93">
        <f t="shared" ref="C88:C91" si="23">E88+G88</f>
        <v>0</v>
      </c>
      <c r="D88" s="147"/>
      <c r="E88" s="114">
        <v>0</v>
      </c>
      <c r="F88" s="84">
        <f t="shared" ref="F88:F103" si="24">IF(ISERROR(E88/C88),0,E88/C88)</f>
        <v>0</v>
      </c>
      <c r="G88" s="114">
        <v>0</v>
      </c>
      <c r="H88" s="85">
        <f t="shared" ref="H88:H103" si="25">IF(ISERROR(G88/C88),0,G88/C88)</f>
        <v>0</v>
      </c>
    </row>
    <row r="89" spans="1:8" s="81" customFormat="1" x14ac:dyDescent="0.25">
      <c r="A89" s="144"/>
      <c r="B89" s="88" t="s">
        <v>99</v>
      </c>
      <c r="C89" s="93">
        <f t="shared" si="23"/>
        <v>0</v>
      </c>
      <c r="D89" s="147"/>
      <c r="E89" s="114">
        <v>0</v>
      </c>
      <c r="F89" s="84">
        <f t="shared" si="24"/>
        <v>0</v>
      </c>
      <c r="G89" s="114">
        <v>0</v>
      </c>
      <c r="H89" s="85">
        <f t="shared" si="25"/>
        <v>0</v>
      </c>
    </row>
    <row r="90" spans="1:8" s="81" customFormat="1" x14ac:dyDescent="0.25">
      <c r="A90" s="144"/>
      <c r="B90" s="88" t="s">
        <v>100</v>
      </c>
      <c r="C90" s="93">
        <f t="shared" si="23"/>
        <v>0</v>
      </c>
      <c r="D90" s="147"/>
      <c r="E90" s="114">
        <v>0</v>
      </c>
      <c r="F90" s="84">
        <f t="shared" si="24"/>
        <v>0</v>
      </c>
      <c r="G90" s="114">
        <v>0</v>
      </c>
      <c r="H90" s="85">
        <f t="shared" si="25"/>
        <v>0</v>
      </c>
    </row>
    <row r="91" spans="1:8" s="82" customFormat="1" x14ac:dyDescent="0.25">
      <c r="A91" s="144"/>
      <c r="B91" s="88" t="s">
        <v>114</v>
      </c>
      <c r="C91" s="93">
        <f t="shared" si="23"/>
        <v>0</v>
      </c>
      <c r="D91" s="148"/>
      <c r="E91" s="114">
        <v>0</v>
      </c>
      <c r="F91" s="84">
        <f t="shared" si="24"/>
        <v>0</v>
      </c>
      <c r="G91" s="114">
        <v>0</v>
      </c>
      <c r="H91" s="85">
        <f t="shared" si="25"/>
        <v>0</v>
      </c>
    </row>
    <row r="92" spans="1:8" s="82" customFormat="1" x14ac:dyDescent="0.25">
      <c r="A92" s="145"/>
      <c r="B92" s="88" t="s">
        <v>115</v>
      </c>
      <c r="C92" s="146"/>
      <c r="D92" s="83">
        <f>E92+G92</f>
        <v>0</v>
      </c>
      <c r="E92" s="114">
        <v>0</v>
      </c>
      <c r="F92" s="84">
        <f>IF(ISERROR(E92/D92),0,E92/D92)</f>
        <v>0</v>
      </c>
      <c r="G92" s="114">
        <v>0</v>
      </c>
      <c r="H92" s="85">
        <f>IF(ISERROR(G92/D92),0,G92/D92)</f>
        <v>0</v>
      </c>
    </row>
    <row r="93" spans="1:8" s="81" customFormat="1" x14ac:dyDescent="0.25">
      <c r="A93" s="143" t="s">
        <v>57</v>
      </c>
      <c r="B93" s="88" t="s">
        <v>101</v>
      </c>
      <c r="C93" s="147"/>
      <c r="D93" s="83">
        <f t="shared" ref="D93:D100" si="26">E93+G93</f>
        <v>0</v>
      </c>
      <c r="E93" s="114">
        <v>0</v>
      </c>
      <c r="F93" s="84">
        <f t="shared" ref="F93:F100" si="27">IF(ISERROR(E93/D93),0,E93/D93)</f>
        <v>0</v>
      </c>
      <c r="G93" s="114">
        <v>0</v>
      </c>
      <c r="H93" s="85">
        <f t="shared" ref="H93:H100" si="28">IF(ISERROR(G93/D93),0,G93/D93)</f>
        <v>0</v>
      </c>
    </row>
    <row r="94" spans="1:8" s="81" customFormat="1" x14ac:dyDescent="0.25">
      <c r="A94" s="144"/>
      <c r="B94" s="88" t="s">
        <v>102</v>
      </c>
      <c r="C94" s="147"/>
      <c r="D94" s="83">
        <f>E94+G94</f>
        <v>0</v>
      </c>
      <c r="E94" s="114">
        <v>0</v>
      </c>
      <c r="F94" s="84">
        <f t="shared" si="27"/>
        <v>0</v>
      </c>
      <c r="G94" s="114">
        <v>0</v>
      </c>
      <c r="H94" s="85">
        <f t="shared" si="28"/>
        <v>0</v>
      </c>
    </row>
    <row r="95" spans="1:8" s="81" customFormat="1" x14ac:dyDescent="0.25">
      <c r="A95" s="144"/>
      <c r="B95" s="88" t="s">
        <v>36</v>
      </c>
      <c r="C95" s="147"/>
      <c r="D95" s="83">
        <f t="shared" si="26"/>
        <v>0</v>
      </c>
      <c r="E95" s="114">
        <v>0</v>
      </c>
      <c r="F95" s="84">
        <f t="shared" si="27"/>
        <v>0</v>
      </c>
      <c r="G95" s="114">
        <v>0</v>
      </c>
      <c r="H95" s="85">
        <f t="shared" si="28"/>
        <v>0</v>
      </c>
    </row>
    <row r="96" spans="1:8" s="81" customFormat="1" x14ac:dyDescent="0.25">
      <c r="A96" s="144"/>
      <c r="B96" s="88" t="s">
        <v>37</v>
      </c>
      <c r="C96" s="147"/>
      <c r="D96" s="83">
        <f t="shared" si="26"/>
        <v>0</v>
      </c>
      <c r="E96" s="114">
        <v>0</v>
      </c>
      <c r="F96" s="84">
        <f t="shared" si="27"/>
        <v>0</v>
      </c>
      <c r="G96" s="114">
        <v>0</v>
      </c>
      <c r="H96" s="85">
        <f t="shared" si="28"/>
        <v>0</v>
      </c>
    </row>
    <row r="97" spans="1:8" s="81" customFormat="1" x14ac:dyDescent="0.25">
      <c r="A97" s="144"/>
      <c r="B97" s="88" t="s">
        <v>103</v>
      </c>
      <c r="C97" s="147"/>
      <c r="D97" s="83">
        <f t="shared" si="26"/>
        <v>0</v>
      </c>
      <c r="E97" s="114">
        <v>0</v>
      </c>
      <c r="F97" s="84">
        <f t="shared" si="27"/>
        <v>0</v>
      </c>
      <c r="G97" s="114">
        <v>0</v>
      </c>
      <c r="H97" s="85">
        <f t="shared" si="28"/>
        <v>0</v>
      </c>
    </row>
    <row r="98" spans="1:8" s="101" customFormat="1" x14ac:dyDescent="0.25">
      <c r="A98" s="144"/>
      <c r="B98" s="88" t="s">
        <v>175</v>
      </c>
      <c r="C98" s="147"/>
      <c r="D98" s="83">
        <f t="shared" si="26"/>
        <v>0</v>
      </c>
      <c r="E98" s="114">
        <v>0</v>
      </c>
      <c r="F98" s="84">
        <f t="shared" si="27"/>
        <v>0</v>
      </c>
      <c r="G98" s="114">
        <v>0</v>
      </c>
      <c r="H98" s="85">
        <f t="shared" si="28"/>
        <v>0</v>
      </c>
    </row>
    <row r="99" spans="1:8" s="101" customFormat="1" x14ac:dyDescent="0.25">
      <c r="A99" s="144"/>
      <c r="B99" s="88" t="s">
        <v>176</v>
      </c>
      <c r="C99" s="147"/>
      <c r="D99" s="83">
        <f t="shared" si="26"/>
        <v>0</v>
      </c>
      <c r="E99" s="114">
        <v>0</v>
      </c>
      <c r="F99" s="84">
        <f t="shared" si="27"/>
        <v>0</v>
      </c>
      <c r="G99" s="114">
        <v>0</v>
      </c>
      <c r="H99" s="85">
        <f t="shared" si="28"/>
        <v>0</v>
      </c>
    </row>
    <row r="100" spans="1:8" s="81" customFormat="1" x14ac:dyDescent="0.25">
      <c r="A100" s="145"/>
      <c r="B100" s="140" t="s">
        <v>26</v>
      </c>
      <c r="C100" s="148"/>
      <c r="D100" s="83">
        <f t="shared" si="26"/>
        <v>0</v>
      </c>
      <c r="E100" s="114">
        <v>0</v>
      </c>
      <c r="F100" s="84">
        <f t="shared" si="27"/>
        <v>0</v>
      </c>
      <c r="G100" s="114">
        <v>0</v>
      </c>
      <c r="H100" s="85">
        <f t="shared" si="28"/>
        <v>0</v>
      </c>
    </row>
    <row r="101" spans="1:8" s="81" customFormat="1" x14ac:dyDescent="0.25">
      <c r="A101" s="143" t="s">
        <v>54</v>
      </c>
      <c r="B101" s="88" t="s">
        <v>109</v>
      </c>
      <c r="C101" s="93">
        <f>E101+G101</f>
        <v>0</v>
      </c>
      <c r="D101" s="146"/>
      <c r="E101" s="114">
        <v>0</v>
      </c>
      <c r="F101" s="84">
        <f>IF(ISERROR(E101/C101),0,E101/C101)</f>
        <v>0</v>
      </c>
      <c r="G101" s="114">
        <v>0</v>
      </c>
      <c r="H101" s="85">
        <f>IF(ISERROR(G101/C101),0,G101/C101)</f>
        <v>0</v>
      </c>
    </row>
    <row r="102" spans="1:8" s="81" customFormat="1" x14ac:dyDescent="0.25">
      <c r="A102" s="144"/>
      <c r="B102" s="88" t="s">
        <v>110</v>
      </c>
      <c r="C102" s="93">
        <f t="shared" ref="C102:C103" si="29">E102+G102</f>
        <v>0</v>
      </c>
      <c r="D102" s="147"/>
      <c r="E102" s="114">
        <v>0</v>
      </c>
      <c r="F102" s="84">
        <f t="shared" si="24"/>
        <v>0</v>
      </c>
      <c r="G102" s="114">
        <v>0</v>
      </c>
      <c r="H102" s="85">
        <f t="shared" si="25"/>
        <v>0</v>
      </c>
    </row>
    <row r="103" spans="1:8" s="81" customFormat="1" x14ac:dyDescent="0.25">
      <c r="A103" s="145"/>
      <c r="B103" s="88" t="s">
        <v>111</v>
      </c>
      <c r="C103" s="93">
        <f t="shared" si="29"/>
        <v>0</v>
      </c>
      <c r="D103" s="148"/>
      <c r="E103" s="114">
        <v>0</v>
      </c>
      <c r="F103" s="84">
        <f t="shared" si="24"/>
        <v>0</v>
      </c>
      <c r="G103" s="114">
        <v>0</v>
      </c>
      <c r="H103" s="85">
        <f t="shared" si="25"/>
        <v>0</v>
      </c>
    </row>
    <row r="104" spans="1:8" x14ac:dyDescent="0.25">
      <c r="A104" s="28" t="s">
        <v>11</v>
      </c>
      <c r="B104" s="29"/>
      <c r="C104" s="30">
        <f>SUM(C73:C103)</f>
        <v>0</v>
      </c>
      <c r="D104" s="30">
        <f>SUM(D73:D103)</f>
        <v>0</v>
      </c>
      <c r="E104" s="30">
        <f>SUM(E73:E103)</f>
        <v>0</v>
      </c>
      <c r="F104" s="102" t="e">
        <f>E104/(SUM(C104:D104))</f>
        <v>#DIV/0!</v>
      </c>
      <c r="G104" s="30">
        <f>SUM(G73:G103)</f>
        <v>0</v>
      </c>
      <c r="H104" s="102" t="e">
        <f>G104/(SUM(C104:D104))</f>
        <v>#DIV/0!</v>
      </c>
    </row>
    <row r="105" spans="1:8" x14ac:dyDescent="0.25">
      <c r="A105" s="32"/>
      <c r="B105" s="14"/>
      <c r="C105" s="14"/>
      <c r="D105" s="14"/>
      <c r="E105" s="14"/>
      <c r="F105" s="14"/>
      <c r="G105" s="14"/>
      <c r="H105" s="14"/>
    </row>
    <row r="106" spans="1:8" ht="22.5" customHeight="1" x14ac:dyDescent="0.3">
      <c r="A106" s="33" t="s">
        <v>38</v>
      </c>
      <c r="B106" s="95"/>
      <c r="C106" s="96">
        <f>SUMIF($A30:$A104,"Group Subtotal", C30:C104)</f>
        <v>0</v>
      </c>
      <c r="D106" s="96">
        <f>SUMIF($A30:$A104,"Group Subtotal",D30:D104)</f>
        <v>0</v>
      </c>
      <c r="E106" s="96">
        <f>SUMIF($A30:$A104,"Group Subtotal",E30:E104)</f>
        <v>0</v>
      </c>
      <c r="F106" s="136" t="e">
        <f>E106/SUM(C106:D106)</f>
        <v>#DIV/0!</v>
      </c>
      <c r="G106" s="96">
        <f t="shared" ref="G106" si="30">SUMIF($A30:$A104,"Group Subtotal",G30:G104)</f>
        <v>0</v>
      </c>
      <c r="H106" s="141" t="e">
        <f>G106/(SUM(C106:D106))</f>
        <v>#DIV/0!</v>
      </c>
    </row>
    <row r="108" spans="1:8" x14ac:dyDescent="0.25">
      <c r="H108" s="100"/>
    </row>
    <row r="109" spans="1:8" x14ac:dyDescent="0.25">
      <c r="B109" s="106" t="s">
        <v>59</v>
      </c>
      <c r="C109" s="103"/>
      <c r="D109" s="103"/>
      <c r="E109" s="103"/>
      <c r="F109" s="103"/>
      <c r="G109" s="103"/>
      <c r="H109" s="100"/>
    </row>
    <row r="110" spans="1:8" x14ac:dyDescent="0.25">
      <c r="B110" s="104" t="s">
        <v>119</v>
      </c>
      <c r="C110" s="194" t="s">
        <v>120</v>
      </c>
      <c r="D110" s="194"/>
      <c r="E110" s="194"/>
      <c r="F110" s="194"/>
      <c r="G110" s="107" t="s">
        <v>43</v>
      </c>
      <c r="H110" s="135">
        <f>IF(ISERROR(C106/N10),0,C106/N10)</f>
        <v>0</v>
      </c>
    </row>
    <row r="111" spans="1:8" x14ac:dyDescent="0.25">
      <c r="B111" s="104" t="s">
        <v>125</v>
      </c>
      <c r="C111" s="193" t="s">
        <v>132</v>
      </c>
      <c r="D111" s="193"/>
      <c r="E111" s="193"/>
      <c r="F111" s="193"/>
      <c r="G111" s="107" t="s">
        <v>43</v>
      </c>
      <c r="H111" s="135">
        <f>IF(ISERROR(D106/N10),0,D106/N10)</f>
        <v>0</v>
      </c>
    </row>
    <row r="112" spans="1:8" x14ac:dyDescent="0.25">
      <c r="B112" s="103"/>
      <c r="C112" s="103"/>
      <c r="D112" s="103"/>
      <c r="E112" s="103"/>
      <c r="F112" s="103"/>
      <c r="G112" s="107"/>
      <c r="H112" s="110"/>
    </row>
    <row r="113" spans="2:8" x14ac:dyDescent="0.25">
      <c r="B113" s="106" t="s">
        <v>60</v>
      </c>
      <c r="C113" s="103"/>
      <c r="D113" s="103"/>
      <c r="E113" s="103"/>
      <c r="F113" s="103"/>
      <c r="G113" s="107"/>
      <c r="H113" s="110"/>
    </row>
    <row r="114" spans="2:8" x14ac:dyDescent="0.25">
      <c r="B114" s="104" t="s">
        <v>121</v>
      </c>
      <c r="C114" s="109" t="s">
        <v>199</v>
      </c>
      <c r="D114" s="109"/>
      <c r="E114" s="109"/>
      <c r="F114" s="105"/>
      <c r="G114" s="108" t="s">
        <v>43</v>
      </c>
      <c r="H114" s="135">
        <f>IF(ISERROR(SUM(C68:C69)/C106),0,SUM(C68:C69)/C106)</f>
        <v>0</v>
      </c>
    </row>
    <row r="115" spans="2:8" x14ac:dyDescent="0.25">
      <c r="B115" s="104" t="s">
        <v>122</v>
      </c>
      <c r="C115" s="109" t="s">
        <v>124</v>
      </c>
      <c r="D115" s="109"/>
      <c r="E115" s="109"/>
      <c r="F115" s="109"/>
      <c r="G115" s="109" t="s">
        <v>43</v>
      </c>
      <c r="H115" s="137">
        <f>IF(ISERROR(SUM(C48)/C106),0,SUM(C48)/C106)</f>
        <v>0</v>
      </c>
    </row>
    <row r="116" spans="2:8" ht="15" customHeight="1" x14ac:dyDescent="0.25">
      <c r="B116" s="104" t="s">
        <v>123</v>
      </c>
      <c r="C116" s="193" t="s">
        <v>207</v>
      </c>
      <c r="D116" s="193"/>
      <c r="E116" s="193"/>
      <c r="F116" s="193"/>
      <c r="G116" s="105" t="s">
        <v>43</v>
      </c>
      <c r="H116" s="135">
        <f>IF(ISERROR(SUM(C104+C58+C59+C60+C61+C67+C70+C71+C57)/C106),0,SUM(C104+C58+C59+C60+C61+C67+C70+C71+C57)/C106)</f>
        <v>0</v>
      </c>
    </row>
    <row r="117" spans="2:8" x14ac:dyDescent="0.25">
      <c r="B117" s="103"/>
      <c r="C117" s="103"/>
      <c r="D117" s="103"/>
      <c r="E117" s="103"/>
      <c r="F117" s="103"/>
      <c r="G117" s="103"/>
      <c r="H117" s="138"/>
    </row>
    <row r="118" spans="2:8" x14ac:dyDescent="0.25">
      <c r="B118" s="111" t="s">
        <v>126</v>
      </c>
      <c r="C118" s="103" t="s">
        <v>127</v>
      </c>
      <c r="D118" s="103"/>
      <c r="E118" s="103"/>
      <c r="G118" t="s">
        <v>43</v>
      </c>
      <c r="H118" s="135">
        <f>IF(ISERROR(SUM(C30:C36)/E26),0,SUM(C30:C36)/E26)</f>
        <v>0</v>
      </c>
    </row>
    <row r="119" spans="2:8" x14ac:dyDescent="0.25">
      <c r="B119" s="111" t="s">
        <v>128</v>
      </c>
      <c r="C119" s="103" t="s">
        <v>129</v>
      </c>
      <c r="D119" s="103"/>
      <c r="E119" s="103"/>
      <c r="G119" t="s">
        <v>43</v>
      </c>
      <c r="H119" s="135">
        <f>IF(ISERROR(SUM(C68+C69)/E26),0,SUM(C68:C69)/E26)</f>
        <v>0</v>
      </c>
    </row>
    <row r="120" spans="2:8" x14ac:dyDescent="0.25">
      <c r="C120" s="103"/>
      <c r="D120" s="103"/>
      <c r="E120" s="103"/>
    </row>
    <row r="121" spans="2:8" x14ac:dyDescent="0.25">
      <c r="C121" s="103"/>
      <c r="D121" s="103"/>
      <c r="E121" s="103"/>
    </row>
    <row r="122" spans="2:8" x14ac:dyDescent="0.25">
      <c r="C122" s="103"/>
      <c r="D122" s="103"/>
      <c r="E122" s="103"/>
    </row>
    <row r="123" spans="2:8" x14ac:dyDescent="0.25">
      <c r="C123" s="103"/>
      <c r="D123" s="103"/>
      <c r="E123" s="103"/>
    </row>
  </sheetData>
  <sheetProtection password="BCE4" sheet="1" objects="1" scenarios="1"/>
  <mergeCells count="46">
    <mergeCell ref="C111:F111"/>
    <mergeCell ref="C116:F116"/>
    <mergeCell ref="D87:D91"/>
    <mergeCell ref="C92:C100"/>
    <mergeCell ref="D101:D103"/>
    <mergeCell ref="C110:F110"/>
    <mergeCell ref="D67:D71"/>
    <mergeCell ref="A74:A82"/>
    <mergeCell ref="A83:A86"/>
    <mergeCell ref="C62:C66"/>
    <mergeCell ref="A59:A67"/>
    <mergeCell ref="A68:A71"/>
    <mergeCell ref="C73:C86"/>
    <mergeCell ref="J25:O25"/>
    <mergeCell ref="E28:H28"/>
    <mergeCell ref="E26:F26"/>
    <mergeCell ref="D58:D61"/>
    <mergeCell ref="B6:G6"/>
    <mergeCell ref="N10:O10"/>
    <mergeCell ref="N13:O13"/>
    <mergeCell ref="N12:O12"/>
    <mergeCell ref="N16:O16"/>
    <mergeCell ref="N21:O21"/>
    <mergeCell ref="N24:O24"/>
    <mergeCell ref="N19:O19"/>
    <mergeCell ref="N23:O23"/>
    <mergeCell ref="N18:O18"/>
    <mergeCell ref="J8:O8"/>
    <mergeCell ref="A30:A46"/>
    <mergeCell ref="A49:A51"/>
    <mergeCell ref="D28:D29"/>
    <mergeCell ref="C28:C29"/>
    <mergeCell ref="A28:B29"/>
    <mergeCell ref="D49:D51"/>
    <mergeCell ref="J2:N2"/>
    <mergeCell ref="J3:N3"/>
    <mergeCell ref="J4:N4"/>
    <mergeCell ref="J5:N5"/>
    <mergeCell ref="B2:F2"/>
    <mergeCell ref="B3:F3"/>
    <mergeCell ref="B5:G5"/>
    <mergeCell ref="A101:A103"/>
    <mergeCell ref="A93:A100"/>
    <mergeCell ref="A52:A56"/>
    <mergeCell ref="C52:C56"/>
    <mergeCell ref="A87:A92"/>
  </mergeCells>
  <pageMargins left="0.7" right="0.7" top="0.75" bottom="0.7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Definitions</vt:lpstr>
      <vt:lpstr>Standardized Program Costs</vt:lpstr>
    </vt:vector>
  </TitlesOfParts>
  <Company>State Of Wyoming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State OF Wyoming</cp:lastModifiedBy>
  <cp:lastPrinted>2018-03-14T16:25:14Z</cp:lastPrinted>
  <dcterms:created xsi:type="dcterms:W3CDTF">2017-11-07T21:52:51Z</dcterms:created>
  <dcterms:modified xsi:type="dcterms:W3CDTF">2018-06-19T20:43:42Z</dcterms:modified>
</cp:coreProperties>
</file>