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y Drive\ERAP-HSS\Templates\Grant Agreement Template\"/>
    </mc:Choice>
  </mc:AlternateContent>
  <bookViews>
    <workbookView xWindow="0" yWindow="0" windowWidth="10965" windowHeight="6660" activeTab="1"/>
  </bookViews>
  <sheets>
    <sheet name="ERAP-HSS Agreement" sheetId="2" r:id="rId1"/>
    <sheet name="ERAP-HSS Invoice" sheetId="4" r:id="rId2"/>
    <sheet name="ERAP-HSS Services" sheetId="7" r:id="rId3"/>
  </sheets>
  <externalReferences>
    <externalReference r:id="rId4"/>
  </externalReferences>
  <definedNames>
    <definedName name="January" localSheetId="1">#REF!</definedName>
    <definedName name="January">#REF!</definedName>
    <definedName name="March" localSheetId="1">#REF!</definedName>
    <definedName name="March">#REF!</definedName>
    <definedName name="Month">[1]NSIP!$K$3:$K$14</definedName>
    <definedName name="Month1">[1]C2!$K$2:$K$13</definedName>
    <definedName name="Month2">[1]C1!$K$2:$K$13</definedName>
    <definedName name="Month3" localSheetId="1">#REF!</definedName>
    <definedName name="Month3">#REF!</definedName>
    <definedName name="_xlnm.Print_Area" localSheetId="1">'ERAP-HSS Invoice'!$A$1:$I$57</definedName>
    <definedName name="Year" localSheetId="1">#REF!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31" i="4"/>
  <c r="F31" i="4" s="1"/>
  <c r="D32" i="4"/>
  <c r="F32" i="4" s="1"/>
  <c r="D7" i="4"/>
  <c r="F7" i="4" s="1"/>
  <c r="D39" i="4" l="1"/>
  <c r="F39" i="4" s="1"/>
  <c r="E43" i="4" l="1"/>
  <c r="F34" i="4" l="1"/>
  <c r="F35" i="4"/>
  <c r="F36" i="4"/>
  <c r="F38" i="4"/>
  <c r="F37" i="4"/>
  <c r="F40" i="4" l="1"/>
  <c r="F43" i="4" l="1"/>
  <c r="C45" i="4" s="1"/>
  <c r="F42" i="4"/>
</calcChain>
</file>

<file path=xl/comments1.xml><?xml version="1.0" encoding="utf-8"?>
<comments xmlns="http://schemas.openxmlformats.org/spreadsheetml/2006/main">
  <authors>
    <author>Jeffrey Clark</author>
  </authors>
  <commentList>
    <comment ref="A41" authorId="0" shapeId="0">
      <text>
        <r>
          <rPr>
            <b/>
            <sz val="9"/>
            <color indexed="81"/>
            <rFont val="Tahoma"/>
            <family val="2"/>
          </rPr>
          <t>Admin Costs: Must be less than or equal to 10% of the total service expenses for this invoice. This can include things like: Case management, bookkeeping, overhead costs, etc. Please add a description of the your admin costs to cell B47.</t>
        </r>
        <r>
          <rPr>
            <sz val="9"/>
            <color indexed="81"/>
            <rFont val="Tahoma"/>
            <family val="2"/>
          </rPr>
          <t xml:space="preserve">
</t>
        </r>
      </text>
    </comment>
  </commentList>
</comments>
</file>

<file path=xl/sharedStrings.xml><?xml version="1.0" encoding="utf-8"?>
<sst xmlns="http://schemas.openxmlformats.org/spreadsheetml/2006/main" count="108" uniqueCount="91">
  <si>
    <t>Wyoming Department of Health, Aging Division, Community Living Section</t>
  </si>
  <si>
    <t>Legal Name:</t>
  </si>
  <si>
    <t>Monthly Invoice Total</t>
  </si>
  <si>
    <t>Authorized Certifying Official:</t>
  </si>
  <si>
    <t>Date:</t>
  </si>
  <si>
    <t xml:space="preserve">The above terms are accepted and the following has been approved: </t>
  </si>
  <si>
    <t>Email</t>
  </si>
  <si>
    <t>Address</t>
  </si>
  <si>
    <t>Phone Number</t>
  </si>
  <si>
    <t>Organization Name</t>
  </si>
  <si>
    <t>Organization Director Name</t>
  </si>
  <si>
    <t>Organization Director Signature &amp; Date</t>
  </si>
  <si>
    <t>CLS Authorized Signature &amp; Date</t>
  </si>
  <si>
    <t>Wyoming Department of Health, CLS</t>
  </si>
  <si>
    <t xml:space="preserve">Service match is not required for this grant. </t>
  </si>
  <si>
    <t xml:space="preserve">Project duration: July 1, 2021 through September 30, 2022, based on funding availability. </t>
  </si>
  <si>
    <t>ERAP-HSS Funding</t>
  </si>
  <si>
    <t>Zip</t>
  </si>
  <si>
    <t>Service</t>
  </si>
  <si>
    <t>Expense</t>
  </si>
  <si>
    <t>Total</t>
  </si>
  <si>
    <t>Units of Service</t>
  </si>
  <si>
    <t>Rate</t>
  </si>
  <si>
    <t>Reimbursement Rate</t>
  </si>
  <si>
    <t>Admin Costs</t>
  </si>
  <si>
    <t>Total Service Expense</t>
  </si>
  <si>
    <t>Home Modifications</t>
  </si>
  <si>
    <t>Trailer/Mobile Home Repairs</t>
  </si>
  <si>
    <t>Homemaking Services - Homemaking, Chores, Cleaning</t>
  </si>
  <si>
    <t>PERS - Landline Installation</t>
  </si>
  <si>
    <t>PERS - Landline Monitoring</t>
  </si>
  <si>
    <t>PERS - Cellular Installation</t>
  </si>
  <si>
    <t>PERS - Cellular Monitoring</t>
  </si>
  <si>
    <t>Enter amount up to $5000</t>
  </si>
  <si>
    <t>15 minutes</t>
  </si>
  <si>
    <t>Enter amount up to $400</t>
  </si>
  <si>
    <t xml:space="preserve">Date: </t>
  </si>
  <si>
    <t>Name of Official:</t>
  </si>
  <si>
    <t>Sub-reciepient Monthly Invoice</t>
  </si>
  <si>
    <t>ERAP-HSS Program Manager Name &amp; Signature:</t>
  </si>
  <si>
    <t xml:space="preserve">Sub-reciepient's Comments:  </t>
  </si>
  <si>
    <t>Service Cap</t>
  </si>
  <si>
    <t>Maximum of $5,000 per household,  per project, per grant period, on a case by case basis for all labor and repairs (admin is for extra costs)</t>
  </si>
  <si>
    <t>Maximum of $5,000 per household,  per project, per grant period, on a case by case basis for all labor and repairs (admin is for extra costs)</t>
  </si>
  <si>
    <t>A ERAP-HSS invoice must be submitted for reimbursement for expenses as listed in this Agreement. A profit and loss for the expenses must be submitted with the invoice along with activity reports and supporting documentation.</t>
  </si>
  <si>
    <t>To participate in this funding opportunity, sub-recipients must comply with the following standards:</t>
  </si>
  <si>
    <t xml:space="preserve">The Wyoming Department of Health (WDH), Aging Division (AD), Community Living Section (CLS), in response to the COVID-19 Pandemic, received supplemental Consolidated Appropriations Act (CAA) funding, CFDA# 21.023. In an effort to support the needs of older adults and people with disabilities receiving the Emergency Rental Assistance from the American Rescue Plan Act 2021, CLS is providing grants for the provision of Housing Stability Services as needed and appropriate for each organization. Ten percent (10%) of the grant award, or $20 million, is available for housing stability services and associated administrative expenses. $1,000,000 has been set aside by the Department of Family Services (DFS) for housing stability services for seniors and individuals with disabilities. </t>
  </si>
  <si>
    <t>The sub-recipient will be reimbursed up to the maximum allowable limits per service unit provided.</t>
  </si>
  <si>
    <t>If a provider signs the Agreement to participate and does not deliver the service based on the agreed service plan, the sub-recipient may not be considered for future application.</t>
  </si>
  <si>
    <t>One installation over client's lifetime unless otherwise warranted by extenuating circumstances</t>
  </si>
  <si>
    <t>Maximum of $400 per client per grant award period</t>
  </si>
  <si>
    <t>Maximum of $5,000 per household,  per project, per grant period, on a case by case basis for all labor, removals and dumping of waste (admin is for extra costs such as case management) - contact the Aging Division if needs will exceed maximum</t>
  </si>
  <si>
    <t>Invoice Section Below for Home Modifications, Trailer/Mobile Home Repairs, Information Technology Hardware and Hoarding Services - Cleaning</t>
  </si>
  <si>
    <t>Admin costs cannot exceed 10% of the total service expenses</t>
  </si>
  <si>
    <t>Sub-recipient (All details must match WOLFS - Please fill in all fields)</t>
  </si>
  <si>
    <t>ERAP-HSS Allowable Services - Personal and Project Services</t>
  </si>
  <si>
    <t>Personal Services</t>
  </si>
  <si>
    <t>Project Services</t>
  </si>
  <si>
    <t>Unit/Per</t>
  </si>
  <si>
    <t>Instance</t>
  </si>
  <si>
    <t>Invoice Number:</t>
  </si>
  <si>
    <t>Invoice Date:</t>
  </si>
  <si>
    <r>
      <t xml:space="preserve">HSS funds are to enable eligible households to maintain or obtain housing and recognizes that seniors and individuals with disabilities may require specialized services to support their ability to access and maintain housing. Services eligible for reimbursement under this program include the following:
• Home Modifications
• Trailer/Mobile Home Repairs
• Homemaking Services
• Personal Care - Skilled Nursing Services
• Non-Medical Transportation
• Personal Emergency Response Systems (PERS)
• Information Technology Hardware                                                                                                                                                                                                                                                                                            • Independent Living Skills                                                                                                                                                                                                                                                                                                               • Hoarding Services                                                                                                                                                                                                                                                                                                                          Funds must be expended to meet the purposes listed above. Reimbursement rates will be paid up to the schedule that is attached to this agreement. The Agency agrees to pay the Sub-recipient for the services described in the ERAP-HSS - Sub-recipient Application Form, which is attached to and incorporated into this Agreement by this reference. </t>
    </r>
    <r>
      <rPr>
        <i/>
        <sz val="12"/>
        <color theme="1"/>
        <rFont val="Times New Roman"/>
        <family val="1"/>
      </rPr>
      <t>Work on said project shall not commence until this agreement is fully executed.</t>
    </r>
  </si>
  <si>
    <t>1 trip (one-way) = 1 unit</t>
  </si>
  <si>
    <t>1 Installation</t>
  </si>
  <si>
    <t>1 complete project = 1 unit</t>
  </si>
  <si>
    <t>1 device = 1 unit</t>
  </si>
  <si>
    <t>One instance per month</t>
  </si>
  <si>
    <t>Information Technology Hardware - Delivery</t>
  </si>
  <si>
    <t>Limit of $208 per household, per month</t>
  </si>
  <si>
    <t>1 quarterly check = 1 unit</t>
  </si>
  <si>
    <r>
      <t xml:space="preserve">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 Please email completed invoice sheet to the payments email: </t>
    </r>
    <r>
      <rPr>
        <b/>
        <u/>
        <sz val="14"/>
        <color theme="1"/>
        <rFont val="Times New Roman"/>
        <family val="1"/>
      </rPr>
      <t>wdh-clspayments@wyo.gov</t>
    </r>
  </si>
  <si>
    <t>1 occurrence per quarter = 1 unit</t>
  </si>
  <si>
    <t>ERAP ID #</t>
  </si>
  <si>
    <r>
      <t>Official's Signature (</t>
    </r>
    <r>
      <rPr>
        <sz val="14"/>
        <color rgb="FF0070C0"/>
        <rFont val="Times New Roman"/>
        <family val="1"/>
      </rPr>
      <t>BLUE</t>
    </r>
    <r>
      <rPr>
        <sz val="14"/>
        <color theme="1"/>
        <rFont val="Times New Roman"/>
        <family val="1"/>
      </rPr>
      <t xml:space="preserve"> ink):</t>
    </r>
  </si>
  <si>
    <t>Registered Nurse (RN) - Personal Care - Skilled Nursing Services</t>
  </si>
  <si>
    <t>Licensed Practical Nurse (LPN) - Personal Care - Skilled Nursing Services</t>
  </si>
  <si>
    <t>Certified Nursing Assistant (CNA) - Personal Care - Skilled Nursing Services</t>
  </si>
  <si>
    <t>This service cannot be accompanied with Case Management. It is Case Management for IT Hardware, but tracked differently.</t>
  </si>
  <si>
    <r>
      <t xml:space="preserve">Information Technology Hardware - Quarterly </t>
    </r>
    <r>
      <rPr>
        <i/>
        <sz val="9"/>
        <color rgb="FF000000"/>
        <rFont val="Arial"/>
        <family val="2"/>
      </rPr>
      <t>(optional)</t>
    </r>
  </si>
  <si>
    <r>
      <t xml:space="preserve">Non-Medical Transportation -
</t>
    </r>
    <r>
      <rPr>
        <i/>
        <sz val="9"/>
        <color rgb="FF000000"/>
        <rFont val="Arial"/>
        <family val="2"/>
      </rPr>
      <t>Wheelchair &amp; Non-Wheelchair Accessible Vehicle</t>
    </r>
  </si>
  <si>
    <r>
      <rPr>
        <i/>
        <sz val="9"/>
        <color rgb="FF000000"/>
        <rFont val="Arial"/>
        <family val="2"/>
      </rPr>
      <t>Life Coaching</t>
    </r>
    <r>
      <rPr>
        <sz val="9"/>
        <color rgb="FF000000"/>
        <rFont val="Arial"/>
        <family val="2"/>
      </rPr>
      <t xml:space="preserve"> - Independent Living Skills</t>
    </r>
  </si>
  <si>
    <r>
      <rPr>
        <i/>
        <sz val="9"/>
        <color rgb="FF000000"/>
        <rFont val="Arial"/>
        <family val="2"/>
      </rPr>
      <t xml:space="preserve">Money Management </t>
    </r>
    <r>
      <rPr>
        <sz val="9"/>
        <color rgb="FF000000"/>
        <rFont val="Arial"/>
        <family val="2"/>
      </rPr>
      <t>- Independent Living Skills</t>
    </r>
  </si>
  <si>
    <r>
      <t xml:space="preserve">Hoarding Services - </t>
    </r>
    <r>
      <rPr>
        <i/>
        <sz val="9"/>
        <color rgb="FF000000"/>
        <rFont val="Arial"/>
        <family val="2"/>
      </rPr>
      <t>Mental Health Counseling</t>
    </r>
  </si>
  <si>
    <r>
      <t xml:space="preserve">Hoarding Services - </t>
    </r>
    <r>
      <rPr>
        <i/>
        <sz val="9"/>
        <color rgb="FF000000"/>
        <rFont val="Arial"/>
        <family val="2"/>
      </rPr>
      <t>Cleaning</t>
    </r>
  </si>
  <si>
    <t>Case Management / Quarterly Monitoring</t>
  </si>
  <si>
    <t>ERAP-HSS 2021-2022 Supplemental Funding - Providing Housing Stability Services Grant Agreement</t>
  </si>
  <si>
    <t>Automatically assigned to all sub-recipients. Maximum of $50 can be billed per quarter for either check-ins or initial intake/renewal, per client.  Must be associated with existing ERAP clients and you must provide their corresponding ERAP ID. Available on all non project services, Information Technology Hardware - Quarterly not included.
Restrictions include: Home Modifications, Trailer/Mobile Home Repair, &amp; Hoarding Services - Cleaning which are restricted to one billing for the initial intake evaluation, and one billing for the final evaluation at $50 per occurrence. Max $100 payout.
Further restrictions: Information technology Hardware - Delivery can only have a one off occurrence/instance of Case Management for initial procurement, shipment and delivery of said hardware at $50.</t>
  </si>
  <si>
    <t>Version 3: 01/12/2022</t>
  </si>
  <si>
    <t>Services Start Date:</t>
  </si>
  <si>
    <t>Services End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</si>
</sst>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Red]#,##0"/>
  </numFmts>
  <fonts count="34" x14ac:knownFonts="1">
    <font>
      <sz val="11"/>
      <color theme="1"/>
      <name val="Calibri"/>
      <family val="2"/>
      <scheme val="minor"/>
    </font>
    <font>
      <sz val="11"/>
      <color theme="1"/>
      <name val="Times New Roman"/>
      <family val="1"/>
    </font>
    <font>
      <b/>
      <sz val="12"/>
      <color theme="1"/>
      <name val="Times New Roman"/>
      <family val="1"/>
    </font>
    <font>
      <sz val="12"/>
      <color theme="1"/>
      <name val="Times New Roman"/>
      <family val="1"/>
    </font>
    <font>
      <sz val="9"/>
      <color indexed="81"/>
      <name val="Tahoma"/>
      <family val="2"/>
    </font>
    <font>
      <b/>
      <sz val="9"/>
      <color indexed="81"/>
      <name val="Tahoma"/>
      <family val="2"/>
    </font>
    <font>
      <b/>
      <sz val="14"/>
      <color theme="1"/>
      <name val="Times New Roman"/>
      <family val="1"/>
    </font>
    <font>
      <i/>
      <sz val="12"/>
      <color theme="1"/>
      <name val="Times New Roman"/>
      <family val="1"/>
    </font>
    <font>
      <b/>
      <i/>
      <sz val="12"/>
      <color theme="1"/>
      <name val="Times New Roman"/>
      <family val="1"/>
    </font>
    <font>
      <i/>
      <sz val="12"/>
      <color rgb="FF004274"/>
      <name val="Times New Roman"/>
      <family val="1"/>
    </font>
    <font>
      <sz val="11"/>
      <color theme="1"/>
      <name val="Calibri"/>
      <family val="2"/>
      <scheme val="minor"/>
    </font>
    <font>
      <sz val="12"/>
      <color theme="1"/>
      <name val="Calibri"/>
      <family val="2"/>
      <scheme val="minor"/>
    </font>
    <font>
      <b/>
      <sz val="12"/>
      <color rgb="FF000000"/>
      <name val="Arial"/>
      <family val="2"/>
    </font>
    <font>
      <sz val="12"/>
      <name val="Calibri"/>
      <family val="2"/>
      <scheme val="minor"/>
    </font>
    <font>
      <b/>
      <sz val="12"/>
      <color theme="1"/>
      <name val="Arial"/>
      <family val="2"/>
    </font>
    <font>
      <b/>
      <sz val="16"/>
      <color theme="1"/>
      <name val="Times New Roman"/>
      <family val="1"/>
    </font>
    <font>
      <b/>
      <sz val="16"/>
      <name val="Times New Roman"/>
      <family val="1"/>
    </font>
    <font>
      <b/>
      <sz val="14"/>
      <name val="Times New Roman"/>
      <family val="1"/>
    </font>
    <font>
      <sz val="14"/>
      <color rgb="FFFF0000"/>
      <name val="Times New Roman"/>
      <family val="1"/>
    </font>
    <font>
      <sz val="14"/>
      <color theme="1"/>
      <name val="Arial"/>
      <family val="2"/>
    </font>
    <font>
      <b/>
      <sz val="14"/>
      <color theme="1"/>
      <name val="Arial"/>
      <family val="2"/>
    </font>
    <font>
      <b/>
      <sz val="14"/>
      <color theme="4"/>
      <name val="Arial"/>
      <family val="2"/>
    </font>
    <font>
      <sz val="14"/>
      <name val="Times New Roman"/>
      <family val="1"/>
    </font>
    <font>
      <sz val="14"/>
      <color rgb="FF002060"/>
      <name val="Times New Roman"/>
      <family val="1"/>
    </font>
    <font>
      <sz val="14"/>
      <color theme="1"/>
      <name val="Times New Roman"/>
      <family val="1"/>
    </font>
    <font>
      <sz val="14"/>
      <color rgb="FF0070C0"/>
      <name val="Times New Roman"/>
      <family val="1"/>
    </font>
    <font>
      <b/>
      <sz val="12"/>
      <name val="Times New Roman"/>
      <family val="1"/>
    </font>
    <font>
      <b/>
      <sz val="11"/>
      <color rgb="FF000000"/>
      <name val="Arial"/>
      <family val="2"/>
    </font>
    <font>
      <b/>
      <u/>
      <sz val="14"/>
      <color theme="1"/>
      <name val="Times New Roman"/>
      <family val="1"/>
    </font>
    <font>
      <b/>
      <sz val="10"/>
      <color theme="1"/>
      <name val="Calibri"/>
      <family val="2"/>
      <scheme val="minor"/>
    </font>
    <font>
      <sz val="9"/>
      <color theme="1"/>
      <name val="Calibri"/>
      <family val="2"/>
      <scheme val="minor"/>
    </font>
    <font>
      <b/>
      <sz val="9"/>
      <color rgb="FF000000"/>
      <name val="Arial"/>
      <family val="2"/>
    </font>
    <font>
      <sz val="9"/>
      <color rgb="FF000000"/>
      <name val="Arial"/>
      <family val="2"/>
    </font>
    <font>
      <i/>
      <sz val="9"/>
      <color rgb="FF000000"/>
      <name val="Arial"/>
      <family val="2"/>
    </font>
  </fonts>
  <fills count="7">
    <fill>
      <patternFill patternType="none"/>
    </fill>
    <fill>
      <patternFill patternType="gray125"/>
    </fill>
    <fill>
      <patternFill patternType="solid">
        <fgColor rgb="FFFFFF99"/>
        <bgColor indexed="64"/>
      </patternFill>
    </fill>
    <fill>
      <patternFill patternType="solid">
        <fgColor theme="4" tint="0.59999389629810485"/>
        <bgColor indexed="64"/>
      </patternFill>
    </fill>
    <fill>
      <patternFill patternType="solid">
        <fgColor rgb="FFFFF2CC"/>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right/>
      <top/>
      <bottom style="medium">
        <color indexed="64"/>
      </bottom>
      <diagonal/>
    </border>
    <border>
      <left/>
      <right style="medium">
        <color indexed="64"/>
      </right>
      <top/>
      <bottom style="medium">
        <color indexed="64"/>
      </bottom>
      <diagonal/>
    </border>
    <border>
      <left style="medium">
        <color rgb="FFCCCCCC"/>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CCCCCC"/>
      </left>
      <right style="medium">
        <color rgb="FF000000"/>
      </right>
      <top style="medium">
        <color indexed="64"/>
      </top>
      <bottom style="medium">
        <color indexed="64"/>
      </bottom>
      <diagonal/>
    </border>
    <border>
      <left style="medium">
        <color rgb="FFCCCCCC"/>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CCCCCC"/>
      </left>
      <right style="medium">
        <color rgb="FFCCCCCC"/>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rgb="FFCCCCCC"/>
      </left>
      <right style="thick">
        <color theme="0" tint="-0.14999847407452621"/>
      </right>
      <top style="medium">
        <color rgb="FFCCCCCC"/>
      </top>
      <bottom style="medium">
        <color rgb="FFCCCCCC"/>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indexed="64"/>
      </right>
      <top style="medium">
        <color indexed="64"/>
      </top>
      <bottom style="medium">
        <color auto="1"/>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166">
    <xf numFmtId="0" fontId="0" fillId="0" borderId="0" xfId="0"/>
    <xf numFmtId="0" fontId="1" fillId="0" borderId="0" xfId="0" applyFont="1" applyAlignment="1">
      <alignment wrapText="1"/>
    </xf>
    <xf numFmtId="0" fontId="1" fillId="0" borderId="0" xfId="0" applyFont="1"/>
    <xf numFmtId="0" fontId="0" fillId="0" borderId="0" xfId="0" applyAlignment="1">
      <alignment wrapText="1"/>
    </xf>
    <xf numFmtId="0" fontId="2" fillId="0" borderId="2" xfId="0" applyFont="1" applyBorder="1" applyAlignment="1" applyProtection="1">
      <alignment horizontal="left"/>
      <protection locked="0"/>
    </xf>
    <xf numFmtId="0" fontId="3" fillId="0" borderId="0" xfId="0" applyFont="1" applyAlignment="1">
      <alignment wrapText="1"/>
    </xf>
    <xf numFmtId="0" fontId="3" fillId="0" borderId="0" xfId="0" applyFont="1"/>
    <xf numFmtId="0" fontId="11" fillId="0" borderId="0" xfId="0" applyFont="1"/>
    <xf numFmtId="0" fontId="11" fillId="0" borderId="0" xfId="0" applyFont="1" applyBorder="1"/>
    <xf numFmtId="0" fontId="3" fillId="0" borderId="0" xfId="0" applyFont="1" applyBorder="1" applyAlignment="1">
      <alignment horizontal="center" wrapText="1"/>
    </xf>
    <xf numFmtId="0" fontId="13" fillId="0" borderId="0" xfId="0" applyFont="1"/>
    <xf numFmtId="164" fontId="13" fillId="0" borderId="0" xfId="0" applyNumberFormat="1" applyFont="1"/>
    <xf numFmtId="0" fontId="2" fillId="0" borderId="2" xfId="0" applyFont="1" applyBorder="1" applyAlignment="1" applyProtection="1">
      <alignment horizontal="left"/>
    </xf>
    <xf numFmtId="0" fontId="6" fillId="0" borderId="0" xfId="0" applyFont="1" applyAlignment="1" applyProtection="1">
      <alignment horizontal="center" wrapText="1"/>
    </xf>
    <xf numFmtId="0" fontId="3" fillId="0" borderId="0" xfId="0" applyFont="1" applyAlignment="1" applyProtection="1">
      <alignment horizontal="left" wrapText="1"/>
    </xf>
    <xf numFmtId="0" fontId="2" fillId="0" borderId="0" xfId="0" applyFont="1" applyAlignment="1" applyProtection="1">
      <alignment horizontal="left" wrapText="1"/>
    </xf>
    <xf numFmtId="0" fontId="7" fillId="0" borderId="2" xfId="0" applyFont="1" applyBorder="1" applyProtection="1"/>
    <xf numFmtId="0" fontId="9" fillId="0" borderId="2" xfId="0" applyFont="1" applyBorder="1" applyProtection="1"/>
    <xf numFmtId="0" fontId="7" fillId="0" borderId="0" xfId="0" applyFont="1" applyBorder="1" applyProtection="1"/>
    <xf numFmtId="0" fontId="1" fillId="0" borderId="0" xfId="0" applyFont="1" applyBorder="1" applyProtection="1"/>
    <xf numFmtId="0" fontId="3" fillId="0" borderId="0" xfId="0" applyFont="1" applyAlignment="1" applyProtection="1">
      <alignment wrapText="1"/>
    </xf>
    <xf numFmtId="0" fontId="3" fillId="0" borderId="0" xfId="0" applyFont="1" applyProtection="1"/>
    <xf numFmtId="0" fontId="12" fillId="0" borderId="21" xfId="0" applyFont="1" applyBorder="1" applyAlignment="1" applyProtection="1">
      <alignment wrapText="1"/>
    </xf>
    <xf numFmtId="0" fontId="12" fillId="0" borderId="22" xfId="0" applyFont="1" applyBorder="1" applyAlignment="1" applyProtection="1">
      <alignment wrapText="1"/>
    </xf>
    <xf numFmtId="0" fontId="12" fillId="0" borderId="23" xfId="0" applyFont="1" applyBorder="1" applyAlignment="1" applyProtection="1">
      <alignment wrapText="1"/>
    </xf>
    <xf numFmtId="0" fontId="14" fillId="0" borderId="37" xfId="0" applyFont="1" applyBorder="1" applyAlignment="1" applyProtection="1">
      <alignment horizontal="left" wrapText="1"/>
    </xf>
    <xf numFmtId="0" fontId="19" fillId="0" borderId="9" xfId="0" applyFont="1" applyBorder="1" applyAlignment="1" applyProtection="1">
      <alignment horizontal="left" wrapText="1"/>
      <protection locked="0"/>
    </xf>
    <xf numFmtId="0" fontId="19" fillId="0" borderId="9" xfId="0" applyFont="1" applyBorder="1" applyAlignment="1" applyProtection="1">
      <alignment horizontal="center" wrapText="1"/>
      <protection locked="0"/>
    </xf>
    <xf numFmtId="0" fontId="19" fillId="0" borderId="9" xfId="0" applyFont="1" applyBorder="1" applyAlignment="1" applyProtection="1">
      <alignment wrapText="1"/>
      <protection locked="0"/>
    </xf>
    <xf numFmtId="44" fontId="19" fillId="0" borderId="9" xfId="1" quotePrefix="1" applyFont="1" applyBorder="1" applyAlignment="1" applyProtection="1">
      <alignment shrinkToFit="1"/>
    </xf>
    <xf numFmtId="0" fontId="19" fillId="0" borderId="2" xfId="0" applyFont="1" applyBorder="1" applyAlignment="1" applyProtection="1">
      <alignment horizontal="left" wrapText="1"/>
      <protection locked="0"/>
    </xf>
    <xf numFmtId="0" fontId="19" fillId="0" borderId="2" xfId="0" applyFont="1" applyBorder="1" applyAlignment="1" applyProtection="1">
      <alignment horizontal="center" wrapText="1"/>
      <protection locked="0"/>
    </xf>
    <xf numFmtId="0" fontId="19" fillId="0" borderId="2" xfId="0" applyFont="1" applyBorder="1" applyAlignment="1" applyProtection="1">
      <alignment wrapText="1"/>
      <protection locked="0"/>
    </xf>
    <xf numFmtId="44" fontId="19" fillId="0" borderId="9" xfId="1" quotePrefix="1" applyFont="1" applyBorder="1" applyAlignment="1" applyProtection="1">
      <alignment shrinkToFit="1"/>
      <protection locked="0"/>
    </xf>
    <xf numFmtId="0" fontId="20" fillId="0" borderId="35" xfId="0" applyFont="1" applyBorder="1" applyAlignment="1" applyProtection="1">
      <alignment horizontal="left" wrapText="1"/>
    </xf>
    <xf numFmtId="2" fontId="17" fillId="0" borderId="20" xfId="0" applyNumberFormat="1" applyFont="1" applyBorder="1" applyAlignment="1" applyProtection="1">
      <alignment wrapText="1"/>
    </xf>
    <xf numFmtId="0" fontId="22" fillId="0" borderId="9" xfId="0" applyFont="1" applyBorder="1" applyAlignment="1" applyProtection="1">
      <alignment wrapText="1"/>
    </xf>
    <xf numFmtId="8" fontId="22" fillId="0" borderId="9" xfId="0" applyNumberFormat="1" applyFont="1" applyBorder="1" applyAlignment="1" applyProtection="1">
      <alignment wrapText="1"/>
    </xf>
    <xf numFmtId="164" fontId="17" fillId="3" borderId="3" xfId="0" applyNumberFormat="1" applyFont="1" applyFill="1" applyBorder="1" applyAlignment="1" applyProtection="1">
      <alignment wrapText="1"/>
    </xf>
    <xf numFmtId="164" fontId="17" fillId="3" borderId="4" xfId="0" applyNumberFormat="1" applyFont="1" applyFill="1" applyBorder="1" applyAlignment="1" applyProtection="1">
      <alignment wrapText="1"/>
    </xf>
    <xf numFmtId="8" fontId="17" fillId="3" borderId="4" xfId="0" applyNumberFormat="1" applyFont="1" applyFill="1" applyBorder="1" applyAlignment="1" applyProtection="1">
      <alignment wrapText="1"/>
    </xf>
    <xf numFmtId="8" fontId="17" fillId="3" borderId="5" xfId="0" applyNumberFormat="1" applyFont="1" applyFill="1" applyBorder="1" applyAlignment="1" applyProtection="1">
      <alignment wrapText="1"/>
    </xf>
    <xf numFmtId="0" fontId="24" fillId="0" borderId="2" xfId="0" applyFont="1" applyBorder="1" applyAlignment="1" applyProtection="1">
      <alignment horizontal="right" wrapText="1"/>
    </xf>
    <xf numFmtId="0" fontId="24" fillId="0" borderId="2" xfId="0" applyFont="1" applyBorder="1" applyAlignment="1" applyProtection="1">
      <alignment horizontal="right" vertical="center" wrapText="1"/>
    </xf>
    <xf numFmtId="0" fontId="18" fillId="0" borderId="6" xfId="0" applyFont="1" applyBorder="1" applyAlignment="1" applyProtection="1">
      <alignment wrapText="1"/>
      <protection locked="0"/>
    </xf>
    <xf numFmtId="0" fontId="24" fillId="0" borderId="3" xfId="0" applyFont="1" applyBorder="1" applyAlignment="1" applyProtection="1"/>
    <xf numFmtId="0" fontId="24" fillId="0" borderId="6" xfId="0" applyFont="1" applyBorder="1" applyAlignment="1" applyProtection="1">
      <alignment horizontal="right" wrapText="1"/>
    </xf>
    <xf numFmtId="0" fontId="24" fillId="0" borderId="9" xfId="0" applyFont="1" applyBorder="1" applyAlignment="1" applyProtection="1">
      <alignment horizontal="right" wrapText="1"/>
    </xf>
    <xf numFmtId="0" fontId="17" fillId="0" borderId="45" xfId="0" applyFont="1" applyBorder="1" applyAlignment="1" applyProtection="1">
      <alignment wrapText="1"/>
    </xf>
    <xf numFmtId="0" fontId="26" fillId="0" borderId="2" xfId="0" applyFont="1" applyBorder="1" applyAlignment="1" applyProtection="1">
      <alignment wrapText="1"/>
    </xf>
    <xf numFmtId="0" fontId="2" fillId="5" borderId="6" xfId="0" applyFont="1" applyFill="1" applyBorder="1" applyAlignment="1" applyProtection="1">
      <alignment wrapText="1"/>
      <protection locked="0"/>
    </xf>
    <xf numFmtId="0" fontId="27" fillId="0" borderId="44" xfId="0" applyFont="1" applyBorder="1" applyAlignment="1" applyProtection="1"/>
    <xf numFmtId="0" fontId="30" fillId="0" borderId="0" xfId="0" applyFont="1" applyAlignment="1" applyProtection="1">
      <alignment wrapText="1"/>
    </xf>
    <xf numFmtId="0" fontId="31" fillId="0" borderId="15" xfId="0" applyFont="1" applyBorder="1" applyAlignment="1" applyProtection="1">
      <alignment wrapText="1"/>
    </xf>
    <xf numFmtId="0" fontId="32" fillId="0" borderId="15" xfId="0" applyFont="1" applyBorder="1" applyAlignment="1" applyProtection="1">
      <alignment wrapText="1"/>
    </xf>
    <xf numFmtId="44" fontId="32" fillId="0" borderId="15" xfId="1" applyFont="1" applyBorder="1" applyAlignment="1" applyProtection="1">
      <alignment wrapText="1"/>
    </xf>
    <xf numFmtId="0" fontId="32" fillId="0" borderId="27" xfId="0" applyFont="1" applyBorder="1" applyAlignment="1" applyProtection="1">
      <alignment wrapText="1"/>
    </xf>
    <xf numFmtId="0" fontId="32" fillId="0" borderId="27" xfId="0" applyFont="1" applyFill="1" applyBorder="1" applyAlignment="1" applyProtection="1">
      <alignment wrapText="1"/>
    </xf>
    <xf numFmtId="0" fontId="32" fillId="0" borderId="15" xfId="0" applyFont="1" applyBorder="1" applyAlignment="1" applyProtection="1">
      <alignment vertical="center" wrapText="1"/>
    </xf>
    <xf numFmtId="0" fontId="32" fillId="0" borderId="40" xfId="0" applyFont="1" applyBorder="1" applyAlignment="1" applyProtection="1">
      <alignment wrapText="1"/>
    </xf>
    <xf numFmtId="164" fontId="23" fillId="0" borderId="4" xfId="0" applyNumberFormat="1" applyFont="1" applyBorder="1" applyAlignment="1" applyProtection="1">
      <alignment vertical="top" wrapText="1"/>
      <protection locked="0"/>
    </xf>
    <xf numFmtId="0" fontId="8" fillId="0" borderId="2" xfId="0" applyFont="1" applyBorder="1" applyAlignment="1" applyProtection="1">
      <alignment horizontal="left"/>
    </xf>
    <xf numFmtId="0" fontId="8" fillId="0" borderId="3" xfId="0" applyFont="1" applyBorder="1" applyAlignment="1" applyProtection="1">
      <alignment horizontal="left"/>
    </xf>
    <xf numFmtId="0" fontId="8" fillId="0" borderId="5" xfId="0" applyFont="1" applyBorder="1" applyAlignment="1" applyProtection="1">
      <alignment horizontal="left"/>
    </xf>
    <xf numFmtId="0" fontId="8" fillId="0" borderId="0" xfId="0" applyFont="1" applyAlignment="1" applyProtection="1">
      <alignment horizontal="left" vertical="top"/>
    </xf>
    <xf numFmtId="0" fontId="6" fillId="0" borderId="0" xfId="0" applyFont="1" applyAlignment="1" applyProtection="1">
      <alignment horizontal="center" wrapText="1"/>
    </xf>
    <xf numFmtId="0" fontId="3" fillId="0" borderId="0" xfId="0" applyFont="1" applyAlignment="1" applyProtection="1">
      <alignment horizontal="left" wrapText="1"/>
    </xf>
    <xf numFmtId="0" fontId="3" fillId="0" borderId="0" xfId="0" applyFont="1" applyFill="1" applyAlignment="1" applyProtection="1">
      <alignment horizontal="left" wrapText="1"/>
    </xf>
    <xf numFmtId="0" fontId="2" fillId="0" borderId="0" xfId="0" applyFont="1" applyAlignment="1" applyProtection="1">
      <alignment horizontal="left" wrapText="1"/>
    </xf>
    <xf numFmtId="0" fontId="7" fillId="0" borderId="0" xfId="0" applyFont="1" applyAlignment="1" applyProtection="1">
      <alignment horizontal="left" wrapText="1"/>
    </xf>
    <xf numFmtId="0" fontId="24" fillId="4" borderId="3" xfId="0" applyFont="1" applyFill="1" applyBorder="1" applyAlignment="1" applyProtection="1">
      <alignment horizontal="center" wrapText="1"/>
    </xf>
    <xf numFmtId="0" fontId="24" fillId="4" borderId="4" xfId="0" applyFont="1" applyFill="1" applyBorder="1" applyAlignment="1" applyProtection="1">
      <alignment horizontal="center" wrapText="1"/>
    </xf>
    <xf numFmtId="0" fontId="24" fillId="4" borderId="5" xfId="0" applyFont="1" applyFill="1" applyBorder="1" applyAlignment="1" applyProtection="1">
      <alignment horizontal="center" wrapText="1"/>
    </xf>
    <xf numFmtId="0" fontId="24" fillId="0" borderId="11" xfId="0" applyFont="1" applyBorder="1" applyAlignment="1" applyProtection="1">
      <alignment horizontal="center"/>
    </xf>
    <xf numFmtId="0" fontId="24" fillId="0" borderId="0" xfId="0" applyFont="1" applyBorder="1" applyAlignment="1" applyProtection="1">
      <alignment horizontal="center"/>
    </xf>
    <xf numFmtId="0" fontId="24" fillId="0" borderId="12" xfId="0" applyFont="1" applyBorder="1" applyAlignment="1" applyProtection="1">
      <alignment horizontal="center"/>
    </xf>
    <xf numFmtId="0" fontId="24" fillId="0" borderId="13" xfId="0" applyFont="1" applyBorder="1" applyAlignment="1" applyProtection="1">
      <alignment horizontal="center"/>
    </xf>
    <xf numFmtId="0" fontId="24" fillId="0" borderId="1" xfId="0" applyFont="1" applyBorder="1" applyAlignment="1" applyProtection="1">
      <alignment horizontal="center"/>
    </xf>
    <xf numFmtId="0" fontId="24" fillId="0" borderId="14" xfId="0" applyFont="1" applyBorder="1" applyAlignment="1" applyProtection="1">
      <alignment horizontal="center"/>
    </xf>
    <xf numFmtId="0" fontId="24" fillId="4" borderId="10" xfId="0" applyFont="1" applyFill="1" applyBorder="1" applyAlignment="1" applyProtection="1">
      <alignment horizontal="center"/>
      <protection locked="0"/>
    </xf>
    <xf numFmtId="0" fontId="24" fillId="4" borderId="7" xfId="0" applyFont="1" applyFill="1" applyBorder="1" applyAlignment="1" applyProtection="1">
      <alignment horizontal="center"/>
      <protection locked="0"/>
    </xf>
    <xf numFmtId="0" fontId="24" fillId="4" borderId="8" xfId="0" applyFont="1" applyFill="1" applyBorder="1" applyAlignment="1" applyProtection="1">
      <alignment horizontal="center"/>
      <protection locked="0"/>
    </xf>
    <xf numFmtId="0" fontId="24" fillId="4" borderId="13" xfId="0" applyFont="1" applyFill="1" applyBorder="1" applyAlignment="1" applyProtection="1">
      <alignment horizontal="center"/>
      <protection locked="0"/>
    </xf>
    <xf numFmtId="0" fontId="24" fillId="4" borderId="1" xfId="0" applyFont="1" applyFill="1" applyBorder="1" applyAlignment="1" applyProtection="1">
      <alignment horizontal="center"/>
      <protection locked="0"/>
    </xf>
    <xf numFmtId="0" fontId="24" fillId="4" borderId="14" xfId="0" applyFont="1" applyFill="1" applyBorder="1" applyAlignment="1" applyProtection="1">
      <alignment horizontal="center"/>
      <protection locked="0"/>
    </xf>
    <xf numFmtId="44" fontId="20" fillId="0" borderId="3" xfId="1" quotePrefix="1" applyFont="1" applyBorder="1" applyAlignment="1" applyProtection="1">
      <alignment horizontal="center" shrinkToFit="1"/>
    </xf>
    <xf numFmtId="44" fontId="19" fillId="0" borderId="4" xfId="1" quotePrefix="1" applyFont="1" applyBorder="1" applyAlignment="1" applyProtection="1">
      <alignment horizontal="center" shrinkToFit="1"/>
    </xf>
    <xf numFmtId="44" fontId="19" fillId="0" borderId="5" xfId="1" quotePrefix="1" applyFont="1" applyBorder="1" applyAlignment="1" applyProtection="1">
      <alignment horizontal="center" shrinkToFit="1"/>
    </xf>
    <xf numFmtId="0" fontId="24" fillId="0" borderId="10" xfId="0" applyFont="1" applyBorder="1" applyAlignment="1" applyProtection="1"/>
    <xf numFmtId="0" fontId="24" fillId="0" borderId="7" xfId="0" applyFont="1" applyBorder="1" applyAlignment="1" applyProtection="1"/>
    <xf numFmtId="0" fontId="24" fillId="0" borderId="8" xfId="0" applyFont="1" applyBorder="1" applyAlignment="1" applyProtection="1"/>
    <xf numFmtId="164" fontId="17" fillId="2" borderId="6" xfId="0" applyNumberFormat="1" applyFont="1" applyFill="1" applyBorder="1" applyAlignment="1" applyProtection="1">
      <alignment wrapText="1"/>
    </xf>
    <xf numFmtId="8" fontId="17" fillId="0" borderId="3" xfId="0" applyNumberFormat="1" applyFont="1" applyFill="1" applyBorder="1" applyAlignment="1" applyProtection="1">
      <alignment horizontal="right" wrapText="1"/>
    </xf>
    <xf numFmtId="8" fontId="17" fillId="0" borderId="4" xfId="0" applyNumberFormat="1" applyFont="1" applyFill="1" applyBorder="1" applyAlignment="1" applyProtection="1">
      <alignment horizontal="right" wrapText="1"/>
    </xf>
    <xf numFmtId="8" fontId="17" fillId="0" borderId="5" xfId="0" applyNumberFormat="1" applyFont="1" applyFill="1" applyBorder="1" applyAlignment="1" applyProtection="1">
      <alignment horizontal="right" wrapText="1"/>
    </xf>
    <xf numFmtId="164" fontId="23" fillId="0" borderId="3" xfId="0" applyNumberFormat="1" applyFont="1" applyBorder="1" applyAlignment="1" applyProtection="1">
      <alignment vertical="top" wrapText="1"/>
      <protection locked="0"/>
    </xf>
    <xf numFmtId="164" fontId="23" fillId="0" borderId="4" xfId="0" applyNumberFormat="1" applyFont="1" applyBorder="1" applyAlignment="1" applyProtection="1">
      <alignment vertical="top" wrapText="1"/>
      <protection locked="0"/>
    </xf>
    <xf numFmtId="164" fontId="23" fillId="0" borderId="5" xfId="0" applyNumberFormat="1" applyFont="1" applyBorder="1" applyAlignment="1" applyProtection="1">
      <alignment vertical="top" wrapText="1"/>
      <protection locked="0"/>
    </xf>
    <xf numFmtId="0" fontId="24" fillId="0" borderId="10" xfId="0" applyFont="1" applyBorder="1" applyAlignment="1" applyProtection="1">
      <alignment horizontal="left" vertical="top" wrapText="1"/>
    </xf>
    <xf numFmtId="0" fontId="24" fillId="0" borderId="7" xfId="0" applyFont="1" applyBorder="1" applyAlignment="1" applyProtection="1">
      <alignment horizontal="left" vertical="top" wrapText="1"/>
    </xf>
    <xf numFmtId="0" fontId="24" fillId="0" borderId="8" xfId="0" applyFont="1" applyBorder="1" applyAlignment="1" applyProtection="1">
      <alignment horizontal="left" vertical="top" wrapText="1"/>
    </xf>
    <xf numFmtId="0" fontId="24" fillId="0" borderId="11"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12" xfId="0" applyFont="1" applyBorder="1" applyAlignment="1" applyProtection="1">
      <alignment horizontal="left" vertical="top" wrapText="1"/>
    </xf>
    <xf numFmtId="0" fontId="24" fillId="0" borderId="13" xfId="0" applyFont="1" applyBorder="1" applyAlignment="1" applyProtection="1">
      <alignment horizontal="left" vertical="top" wrapText="1"/>
    </xf>
    <xf numFmtId="0" fontId="24" fillId="0" borderId="1" xfId="0" applyFont="1" applyBorder="1" applyAlignment="1" applyProtection="1">
      <alignment horizontal="left" vertical="top" wrapText="1"/>
    </xf>
    <xf numFmtId="0" fontId="24" fillId="0" borderId="14" xfId="0" applyFont="1" applyBorder="1" applyAlignment="1" applyProtection="1">
      <alignment horizontal="left" vertical="top" wrapText="1"/>
    </xf>
    <xf numFmtId="0" fontId="6" fillId="0" borderId="3" xfId="0" applyFont="1" applyBorder="1" applyAlignment="1" applyProtection="1">
      <alignment horizont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44" fontId="17" fillId="2" borderId="3" xfId="0" applyNumberFormat="1" applyFont="1" applyFill="1" applyBorder="1" applyAlignment="1" applyProtection="1">
      <alignment horizontal="center" wrapText="1"/>
    </xf>
    <xf numFmtId="44" fontId="17" fillId="2" borderId="4" xfId="0" applyNumberFormat="1" applyFont="1" applyFill="1" applyBorder="1" applyAlignment="1" applyProtection="1">
      <alignment horizontal="center" wrapText="1"/>
    </xf>
    <xf numFmtId="44" fontId="17" fillId="2" borderId="5" xfId="0" applyNumberFormat="1" applyFont="1" applyFill="1" applyBorder="1" applyAlignment="1" applyProtection="1">
      <alignment horizontal="center" wrapText="1"/>
    </xf>
    <xf numFmtId="0" fontId="24" fillId="4" borderId="3" xfId="0" applyFont="1" applyFill="1" applyBorder="1" applyAlignment="1" applyProtection="1">
      <alignment horizontal="center" wrapText="1"/>
      <protection locked="0"/>
    </xf>
    <xf numFmtId="0" fontId="24" fillId="4" borderId="4" xfId="0" applyFont="1" applyFill="1" applyBorder="1" applyAlignment="1" applyProtection="1">
      <alignment horizontal="center" wrapText="1"/>
      <protection locked="0"/>
    </xf>
    <xf numFmtId="0" fontId="24" fillId="4" borderId="5" xfId="0" applyFont="1" applyFill="1" applyBorder="1" applyAlignment="1" applyProtection="1">
      <alignment horizontal="center" wrapText="1"/>
      <protection locked="0"/>
    </xf>
    <xf numFmtId="0" fontId="19" fillId="0" borderId="32" xfId="0" applyFont="1" applyBorder="1" applyAlignment="1" applyProtection="1">
      <alignment horizontal="center" wrapText="1"/>
      <protection locked="0"/>
    </xf>
    <xf numFmtId="0" fontId="19" fillId="0" borderId="33" xfId="0" applyFont="1" applyBorder="1" applyAlignment="1" applyProtection="1">
      <alignment horizontal="center" wrapText="1"/>
      <protection locked="0"/>
    </xf>
    <xf numFmtId="0" fontId="19" fillId="0" borderId="34" xfId="0" applyFont="1" applyBorder="1" applyAlignment="1" applyProtection="1">
      <alignment horizontal="center" wrapText="1"/>
      <protection locked="0"/>
    </xf>
    <xf numFmtId="44" fontId="19" fillId="0" borderId="38" xfId="1" applyFont="1" applyBorder="1" applyAlignment="1" applyProtection="1">
      <alignment horizontal="center" wrapText="1"/>
    </xf>
    <xf numFmtId="44" fontId="19" fillId="0" borderId="39" xfId="1" applyFont="1" applyBorder="1" applyAlignment="1" applyProtection="1">
      <alignment horizontal="center" wrapText="1"/>
    </xf>
    <xf numFmtId="44" fontId="19" fillId="0" borderId="19" xfId="1" applyFont="1" applyBorder="1" applyAlignment="1" applyProtection="1">
      <alignment horizontal="center" wrapText="1"/>
      <protection locked="0"/>
    </xf>
    <xf numFmtId="44" fontId="19" fillId="0" borderId="20" xfId="1" applyFont="1" applyBorder="1" applyAlignment="1" applyProtection="1">
      <alignment horizontal="center" wrapText="1"/>
      <protection locked="0"/>
    </xf>
    <xf numFmtId="44" fontId="19" fillId="0" borderId="36" xfId="1" applyFont="1" applyBorder="1" applyAlignment="1" applyProtection="1">
      <alignment horizontal="center" wrapText="1"/>
      <protection locked="0"/>
    </xf>
    <xf numFmtId="44" fontId="19" fillId="0" borderId="9" xfId="1" applyFont="1" applyBorder="1" applyAlignment="1" applyProtection="1">
      <alignment horizontal="center" wrapText="1"/>
    </xf>
    <xf numFmtId="44" fontId="19" fillId="0" borderId="41" xfId="1" applyFont="1" applyBorder="1" applyAlignment="1" applyProtection="1">
      <alignment horizontal="center" wrapText="1"/>
    </xf>
    <xf numFmtId="44" fontId="19" fillId="0" borderId="42" xfId="1" applyFont="1" applyBorder="1" applyAlignment="1" applyProtection="1">
      <alignment horizontal="center" wrapText="1"/>
    </xf>
    <xf numFmtId="44" fontId="19" fillId="0" borderId="43" xfId="1" applyFont="1" applyBorder="1" applyAlignment="1" applyProtection="1">
      <alignment horizontal="center" wrapText="1"/>
    </xf>
    <xf numFmtId="0" fontId="22" fillId="0" borderId="9" xfId="0" applyFont="1" applyBorder="1" applyAlignment="1" applyProtection="1">
      <alignment wrapText="1"/>
    </xf>
    <xf numFmtId="8" fontId="22" fillId="0" borderId="13" xfId="0" applyNumberFormat="1" applyFont="1" applyBorder="1" applyAlignment="1" applyProtection="1">
      <alignment wrapText="1"/>
    </xf>
    <xf numFmtId="8" fontId="22" fillId="0" borderId="14" xfId="0" applyNumberFormat="1" applyFont="1" applyBorder="1" applyAlignment="1" applyProtection="1">
      <alignment wrapText="1"/>
    </xf>
    <xf numFmtId="9" fontId="19" fillId="0" borderId="28" xfId="2" applyFont="1" applyBorder="1" applyAlignment="1" applyProtection="1">
      <alignment horizontal="center" wrapText="1"/>
    </xf>
    <xf numFmtId="44" fontId="19" fillId="0" borderId="18" xfId="1" applyFont="1" applyBorder="1" applyAlignment="1" applyProtection="1">
      <alignment horizontal="center" wrapText="1"/>
    </xf>
    <xf numFmtId="44" fontId="19" fillId="0" borderId="16" xfId="1" applyFont="1" applyBorder="1" applyAlignment="1" applyProtection="1">
      <alignment horizontal="center" wrapText="1"/>
    </xf>
    <xf numFmtId="44" fontId="19" fillId="0" borderId="17" xfId="1" applyFont="1" applyBorder="1" applyAlignment="1" applyProtection="1">
      <alignment horizontal="center" wrapText="1"/>
    </xf>
    <xf numFmtId="0" fontId="21" fillId="0" borderId="29" xfId="0" applyFont="1" applyBorder="1" applyAlignment="1" applyProtection="1">
      <alignment horizontal="center" wrapText="1"/>
    </xf>
    <xf numFmtId="0" fontId="20" fillId="0" borderId="30" xfId="0" applyFont="1" applyBorder="1" applyAlignment="1" applyProtection="1">
      <alignment horizontal="center" wrapText="1"/>
    </xf>
    <xf numFmtId="0" fontId="20" fillId="0" borderId="31" xfId="0" applyFont="1" applyBorder="1" applyAlignment="1" applyProtection="1">
      <alignment horizontal="center" wrapText="1"/>
    </xf>
    <xf numFmtId="0" fontId="17" fillId="6" borderId="48" xfId="0" applyFont="1" applyFill="1" applyBorder="1" applyAlignment="1" applyProtection="1">
      <alignment horizontal="center" wrapText="1"/>
    </xf>
    <xf numFmtId="0" fontId="17" fillId="6" borderId="46" xfId="0" applyFont="1" applyFill="1" applyBorder="1" applyAlignment="1" applyProtection="1">
      <alignment horizontal="center" wrapText="1"/>
    </xf>
    <xf numFmtId="0" fontId="17" fillId="6" borderId="47" xfId="0" applyFont="1" applyFill="1" applyBorder="1" applyAlignment="1" applyProtection="1">
      <alignment horizontal="center" wrapText="1"/>
    </xf>
    <xf numFmtId="0" fontId="19" fillId="0" borderId="35" xfId="0" applyFont="1" applyBorder="1" applyAlignment="1" applyProtection="1">
      <alignment horizontal="center" wrapText="1"/>
      <protection locked="0"/>
    </xf>
    <xf numFmtId="0" fontId="19" fillId="0" borderId="16" xfId="0" applyFont="1" applyBorder="1" applyAlignment="1" applyProtection="1">
      <alignment horizontal="center" wrapText="1"/>
      <protection locked="0"/>
    </xf>
    <xf numFmtId="0" fontId="19" fillId="0" borderId="17" xfId="0" applyFont="1" applyBorder="1" applyAlignment="1" applyProtection="1">
      <alignment horizontal="center" wrapText="1"/>
      <protection locked="0"/>
    </xf>
    <xf numFmtId="164" fontId="23" fillId="0" borderId="3" xfId="0" applyNumberFormat="1" applyFont="1" applyBorder="1" applyAlignment="1" applyProtection="1">
      <alignment horizontal="left" vertical="top" wrapText="1"/>
    </xf>
    <xf numFmtId="164" fontId="23" fillId="0" borderId="4" xfId="0" applyNumberFormat="1" applyFont="1" applyBorder="1" applyAlignment="1" applyProtection="1">
      <alignment horizontal="left" vertical="top" wrapText="1"/>
    </xf>
    <xf numFmtId="164" fontId="23" fillId="0" borderId="4" xfId="0" applyNumberFormat="1" applyFont="1" applyBorder="1" applyAlignment="1" applyProtection="1">
      <alignment horizontal="center" vertical="top" wrapText="1"/>
      <protection locked="0"/>
    </xf>
    <xf numFmtId="164" fontId="23" fillId="0" borderId="5" xfId="0" applyNumberFormat="1" applyFont="1" applyBorder="1" applyAlignment="1" applyProtection="1">
      <alignment horizontal="center" vertical="top" wrapText="1"/>
      <protection locked="0"/>
    </xf>
    <xf numFmtId="14" fontId="3" fillId="0" borderId="1" xfId="0" applyNumberFormat="1" applyFont="1" applyBorder="1" applyAlignment="1" applyProtection="1">
      <alignment horizontal="right"/>
    </xf>
    <xf numFmtId="0" fontId="3" fillId="0" borderId="1" xfId="0" applyFont="1" applyBorder="1" applyAlignment="1" applyProtection="1">
      <alignment horizontal="right"/>
    </xf>
    <xf numFmtId="0" fontId="15" fillId="0" borderId="2" xfId="0" applyFont="1" applyBorder="1" applyAlignment="1" applyProtection="1">
      <alignment horizontal="center" wrapText="1"/>
    </xf>
    <xf numFmtId="0" fontId="15" fillId="0" borderId="3" xfId="0" applyFont="1" applyBorder="1" applyAlignment="1" applyProtection="1">
      <alignment horizontal="center" wrapText="1"/>
    </xf>
    <xf numFmtId="0" fontId="15" fillId="0" borderId="4" xfId="0" applyFont="1" applyBorder="1" applyAlignment="1" applyProtection="1">
      <alignment horizontal="center" wrapText="1"/>
    </xf>
    <xf numFmtId="0" fontId="15" fillId="0" borderId="5"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6" fillId="2" borderId="41" xfId="0" applyFont="1" applyFill="1" applyBorder="1" applyAlignment="1" applyProtection="1">
      <alignment horizontal="center" wrapText="1"/>
      <protection locked="0"/>
    </xf>
    <xf numFmtId="0" fontId="6" fillId="2" borderId="42" xfId="0" applyFont="1" applyFill="1" applyBorder="1" applyAlignment="1" applyProtection="1">
      <alignment horizontal="center" wrapText="1"/>
      <protection locked="0"/>
    </xf>
    <xf numFmtId="0" fontId="6" fillId="2" borderId="43" xfId="0" applyFont="1" applyFill="1" applyBorder="1" applyAlignment="1" applyProtection="1">
      <alignment horizontal="center" wrapText="1"/>
      <protection locked="0"/>
    </xf>
    <xf numFmtId="0" fontId="6" fillId="2" borderId="3" xfId="0"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0" fontId="12" fillId="0" borderId="26" xfId="0" applyFont="1" applyBorder="1" applyAlignment="1" applyProtection="1">
      <alignment horizontal="center" wrapText="1"/>
    </xf>
    <xf numFmtId="0" fontId="12" fillId="0" borderId="24" xfId="0" applyFont="1" applyBorder="1" applyAlignment="1" applyProtection="1">
      <alignment horizontal="center" wrapText="1"/>
    </xf>
    <xf numFmtId="0" fontId="12" fillId="0" borderId="25" xfId="0" applyFont="1" applyBorder="1" applyAlignment="1" applyProtection="1">
      <alignment horizontal="center" wrapText="1"/>
    </xf>
    <xf numFmtId="0" fontId="29" fillId="0" borderId="0" xfId="0" applyFont="1" applyAlignment="1" applyProtection="1">
      <alignment horizontal="center" wrapText="1"/>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42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zoomScalePageLayoutView="150" workbookViewId="0">
      <selection activeCell="A5" sqref="A5:B5"/>
    </sheetView>
  </sheetViews>
  <sheetFormatPr defaultRowHeight="15" x14ac:dyDescent="0.25"/>
  <cols>
    <col min="1" max="1" width="37.85546875" customWidth="1"/>
    <col min="2" max="2" width="73.85546875" customWidth="1"/>
  </cols>
  <sheetData>
    <row r="1" spans="1:2" ht="45" customHeight="1" x14ac:dyDescent="0.3">
      <c r="A1" s="65" t="s">
        <v>86</v>
      </c>
      <c r="B1" s="65"/>
    </row>
    <row r="2" spans="1:2" ht="3.75" customHeight="1" x14ac:dyDescent="0.3">
      <c r="A2" s="13"/>
      <c r="B2" s="13"/>
    </row>
    <row r="3" spans="1:2" s="3" customFormat="1" ht="129.75" customHeight="1" x14ac:dyDescent="0.25">
      <c r="A3" s="66" t="s">
        <v>46</v>
      </c>
      <c r="B3" s="66"/>
    </row>
    <row r="4" spans="1:2" s="3" customFormat="1" ht="6.75" customHeight="1" x14ac:dyDescent="0.25">
      <c r="A4" s="14"/>
      <c r="B4" s="14"/>
    </row>
    <row r="5" spans="1:2" ht="260.25" customHeight="1" x14ac:dyDescent="0.25">
      <c r="A5" s="67" t="s">
        <v>62</v>
      </c>
      <c r="B5" s="67"/>
    </row>
    <row r="6" spans="1:2" ht="11.25" customHeight="1" x14ac:dyDescent="0.25">
      <c r="A6" s="14"/>
      <c r="B6" s="14"/>
    </row>
    <row r="7" spans="1:2" ht="14.25" customHeight="1" x14ac:dyDescent="0.25">
      <c r="A7" s="68" t="s">
        <v>45</v>
      </c>
      <c r="B7" s="68"/>
    </row>
    <row r="8" spans="1:2" ht="12.75" customHeight="1" x14ac:dyDescent="0.25">
      <c r="A8" s="15"/>
      <c r="B8" s="15"/>
    </row>
    <row r="9" spans="1:2" ht="50.25" customHeight="1" x14ac:dyDescent="0.25">
      <c r="A9" s="66" t="s">
        <v>44</v>
      </c>
      <c r="B9" s="66"/>
    </row>
    <row r="10" spans="1:2" ht="7.5" customHeight="1" x14ac:dyDescent="0.25">
      <c r="A10" s="14"/>
      <c r="B10" s="14"/>
    </row>
    <row r="11" spans="1:2" ht="15.6" customHeight="1" x14ac:dyDescent="0.25">
      <c r="A11" s="66" t="s">
        <v>47</v>
      </c>
      <c r="B11" s="66"/>
    </row>
    <row r="12" spans="1:2" ht="8.1" customHeight="1" x14ac:dyDescent="0.25">
      <c r="A12" s="14"/>
      <c r="B12" s="14"/>
    </row>
    <row r="13" spans="1:2" ht="18.75" customHeight="1" x14ac:dyDescent="0.25">
      <c r="A13" s="66" t="s">
        <v>14</v>
      </c>
      <c r="B13" s="66"/>
    </row>
    <row r="14" spans="1:2" ht="9" customHeight="1" x14ac:dyDescent="0.25">
      <c r="A14" s="14"/>
      <c r="B14" s="14"/>
    </row>
    <row r="15" spans="1:2" ht="30.75" customHeight="1" x14ac:dyDescent="0.25">
      <c r="A15" s="66" t="s">
        <v>48</v>
      </c>
      <c r="B15" s="66"/>
    </row>
    <row r="16" spans="1:2" ht="9" customHeight="1" x14ac:dyDescent="0.25">
      <c r="A16" s="14"/>
      <c r="B16" s="14"/>
    </row>
    <row r="17" spans="1:2" ht="19.5" customHeight="1" x14ac:dyDescent="0.25">
      <c r="A17" s="68" t="s">
        <v>15</v>
      </c>
      <c r="B17" s="68"/>
    </row>
    <row r="18" spans="1:2" ht="18.75" customHeight="1" x14ac:dyDescent="0.25">
      <c r="A18" s="69"/>
      <c r="B18" s="69"/>
    </row>
    <row r="19" spans="1:2" ht="4.5" customHeight="1" x14ac:dyDescent="0.3">
      <c r="A19" s="13"/>
      <c r="B19" s="13"/>
    </row>
    <row r="20" spans="1:2" ht="15.75" x14ac:dyDescent="0.25">
      <c r="A20" s="64" t="s">
        <v>5</v>
      </c>
      <c r="B20" s="64"/>
    </row>
    <row r="21" spans="1:2" ht="23.25" customHeight="1" x14ac:dyDescent="0.25">
      <c r="A21" s="61" t="s">
        <v>54</v>
      </c>
      <c r="B21" s="61"/>
    </row>
    <row r="22" spans="1:2" ht="15.75" customHeight="1" x14ac:dyDescent="0.25">
      <c r="A22" s="16" t="s">
        <v>9</v>
      </c>
      <c r="B22" s="4"/>
    </row>
    <row r="23" spans="1:2" ht="15.75" customHeight="1" x14ac:dyDescent="0.25">
      <c r="A23" s="16" t="s">
        <v>7</v>
      </c>
      <c r="B23" s="4"/>
    </row>
    <row r="24" spans="1:2" ht="15.75" customHeight="1" x14ac:dyDescent="0.25">
      <c r="A24" s="16" t="s">
        <v>10</v>
      </c>
      <c r="B24" s="4"/>
    </row>
    <row r="25" spans="1:2" ht="15.75" customHeight="1" x14ac:dyDescent="0.25">
      <c r="A25" s="16" t="s">
        <v>8</v>
      </c>
      <c r="B25" s="4"/>
    </row>
    <row r="26" spans="1:2" ht="15.75" customHeight="1" x14ac:dyDescent="0.25">
      <c r="A26" s="16" t="s">
        <v>6</v>
      </c>
      <c r="B26" s="4"/>
    </row>
    <row r="27" spans="1:2" ht="32.1" customHeight="1" x14ac:dyDescent="0.25">
      <c r="A27" s="17" t="s">
        <v>11</v>
      </c>
      <c r="B27" s="12"/>
    </row>
    <row r="28" spans="1:2" ht="18.75" customHeight="1" x14ac:dyDescent="0.25">
      <c r="A28" s="18"/>
      <c r="B28" s="19"/>
    </row>
    <row r="29" spans="1:2" ht="15" customHeight="1" x14ac:dyDescent="0.25">
      <c r="A29" s="62" t="s">
        <v>13</v>
      </c>
      <c r="B29" s="63"/>
    </row>
    <row r="30" spans="1:2" ht="32.1" customHeight="1" x14ac:dyDescent="0.25">
      <c r="A30" s="17" t="s">
        <v>12</v>
      </c>
      <c r="B30" s="12"/>
    </row>
    <row r="32" spans="1:2" ht="4.5" customHeight="1" x14ac:dyDescent="0.25"/>
    <row r="33" hidden="1" x14ac:dyDescent="0.25"/>
    <row r="34" ht="3.75" customHeight="1" x14ac:dyDescent="0.25"/>
  </sheetData>
  <sheetProtection algorithmName="SHA-512" hashValue="vlwrSGqWKxKz0qKMayfe30vwfbrZLG7FuZZ5feZtWHXRiD5UY1SuxBeI7V58n8bBOGPnoGZBdjeMBazVelrA5Q==" saltValue="WL758AhOfHKbEdxb13CNEw==" spinCount="100000" sheet="1" objects="1" scenarios="1"/>
  <mergeCells count="13">
    <mergeCell ref="A21:B21"/>
    <mergeCell ref="A29:B29"/>
    <mergeCell ref="A20:B20"/>
    <mergeCell ref="A1:B1"/>
    <mergeCell ref="A3:B3"/>
    <mergeCell ref="A5:B5"/>
    <mergeCell ref="A7:B7"/>
    <mergeCell ref="A9:B9"/>
    <mergeCell ref="A11:B11"/>
    <mergeCell ref="A15:B15"/>
    <mergeCell ref="A17:B17"/>
    <mergeCell ref="A18:B18"/>
    <mergeCell ref="A13:B13"/>
  </mergeCells>
  <pageMargins left="0.6" right="0.6" top="0.5" bottom="0.5" header="0.3" footer="0.3"/>
  <pageSetup scale="83" orientation="portrait" r:id="rId1"/>
  <headerFooter>
    <oddFooter>&amp;LPage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J60"/>
  <sheetViews>
    <sheetView tabSelected="1" view="pageLayout" topLeftCell="A40" zoomScale="82" zoomScaleNormal="120" zoomScalePageLayoutView="82" workbookViewId="0">
      <selection activeCell="B57" sqref="B57:D57"/>
    </sheetView>
  </sheetViews>
  <sheetFormatPr defaultRowHeight="15" x14ac:dyDescent="0.25"/>
  <cols>
    <col min="1" max="1" width="21" style="1" customWidth="1"/>
    <col min="2" max="2" width="10.140625" style="2" customWidth="1"/>
    <col min="3" max="3" width="47.28515625" style="2" customWidth="1"/>
    <col min="4" max="4" width="19.42578125" style="2" customWidth="1"/>
    <col min="5" max="5" width="14.140625" style="2" customWidth="1"/>
    <col min="6" max="6" width="11.140625" style="2" customWidth="1"/>
    <col min="7" max="7" width="10.140625" style="2" customWidth="1"/>
    <col min="8" max="8" width="5.5703125" style="1" customWidth="1"/>
    <col min="9" max="9" width="15" style="1" customWidth="1"/>
    <col min="10" max="10" width="22" customWidth="1"/>
  </cols>
  <sheetData>
    <row r="1" spans="1:10" s="7" customFormat="1" ht="15.75" x14ac:dyDescent="0.25">
      <c r="A1" s="20"/>
      <c r="B1" s="21"/>
      <c r="C1" s="21"/>
      <c r="D1" s="21"/>
      <c r="E1" s="21"/>
      <c r="F1" s="21"/>
      <c r="G1" s="21"/>
      <c r="H1" s="148" t="s">
        <v>88</v>
      </c>
      <c r="I1" s="149"/>
    </row>
    <row r="2" spans="1:10" s="7" customFormat="1" ht="22.5" customHeight="1" x14ac:dyDescent="0.3">
      <c r="A2" s="150" t="s">
        <v>0</v>
      </c>
      <c r="B2" s="150"/>
      <c r="C2" s="150"/>
      <c r="D2" s="150"/>
      <c r="E2" s="150"/>
      <c r="F2" s="150"/>
      <c r="G2" s="150"/>
      <c r="H2" s="150"/>
      <c r="I2" s="150"/>
      <c r="J2" s="8"/>
    </row>
    <row r="3" spans="1:10" s="7" customFormat="1" ht="20.25" customHeight="1" x14ac:dyDescent="0.3">
      <c r="A3" s="151" t="s">
        <v>38</v>
      </c>
      <c r="B3" s="152"/>
      <c r="C3" s="152"/>
      <c r="D3" s="152"/>
      <c r="E3" s="152"/>
      <c r="F3" s="152"/>
      <c r="G3" s="152"/>
      <c r="H3" s="152"/>
      <c r="I3" s="153"/>
      <c r="J3" s="9"/>
    </row>
    <row r="4" spans="1:10" s="7" customFormat="1" ht="31.5" customHeight="1" x14ac:dyDescent="0.3">
      <c r="A4" s="154" t="s">
        <v>16</v>
      </c>
      <c r="B4" s="155"/>
      <c r="C4" s="155"/>
      <c r="D4" s="155"/>
      <c r="E4" s="49" t="s">
        <v>60</v>
      </c>
      <c r="F4" s="159"/>
      <c r="G4" s="160"/>
      <c r="H4" s="160"/>
      <c r="I4" s="161"/>
      <c r="J4" s="8"/>
    </row>
    <row r="5" spans="1:10" s="7" customFormat="1" ht="31.5" customHeight="1" thickBot="1" x14ac:dyDescent="0.35">
      <c r="A5" s="44" t="s">
        <v>1</v>
      </c>
      <c r="B5" s="156"/>
      <c r="C5" s="157"/>
      <c r="D5" s="158"/>
      <c r="E5" s="50" t="s">
        <v>61</v>
      </c>
      <c r="F5" s="156"/>
      <c r="G5" s="157"/>
      <c r="H5" s="157"/>
      <c r="I5" s="158"/>
    </row>
    <row r="6" spans="1:10" s="7" customFormat="1" ht="21" customHeight="1" thickBot="1" x14ac:dyDescent="0.3">
      <c r="A6" s="22" t="s">
        <v>73</v>
      </c>
      <c r="B6" s="23" t="s">
        <v>17</v>
      </c>
      <c r="C6" s="23" t="s">
        <v>18</v>
      </c>
      <c r="D6" s="24" t="s">
        <v>22</v>
      </c>
      <c r="E6" s="51" t="s">
        <v>21</v>
      </c>
      <c r="F6" s="162" t="s">
        <v>19</v>
      </c>
      <c r="G6" s="163"/>
      <c r="H6" s="163"/>
      <c r="I6" s="164"/>
    </row>
    <row r="7" spans="1:10" s="7" customFormat="1" ht="15.75" customHeight="1" x14ac:dyDescent="0.25">
      <c r="A7" s="26"/>
      <c r="B7" s="27"/>
      <c r="C7" s="28"/>
      <c r="D7" s="29" t="str">
        <f>IFERROR(INDEX('ERAP-HSS Services'!$A$3:$B$16,MATCH('ERAP-HSS Invoice'!C7,'ERAP-HSS Services'!$A$3:$A$16,),2),"")</f>
        <v/>
      </c>
      <c r="E7" s="28"/>
      <c r="F7" s="124" t="str">
        <f>IFERROR(D7*E7,"")</f>
        <v/>
      </c>
      <c r="G7" s="124"/>
      <c r="H7" s="124"/>
      <c r="I7" s="124"/>
    </row>
    <row r="8" spans="1:10" s="7" customFormat="1" ht="16.149999999999999" customHeight="1" x14ac:dyDescent="0.25">
      <c r="A8" s="30"/>
      <c r="B8" s="31"/>
      <c r="C8" s="32"/>
      <c r="D8" s="29" t="str">
        <f>IFERROR(INDEX('ERAP-HSS Services'!$A$3:$B$16,MATCH('ERAP-HSS Invoice'!C8,'ERAP-HSS Services'!$A$3:$A$16,),2),"")</f>
        <v/>
      </c>
      <c r="E8" s="32"/>
      <c r="F8" s="124" t="str">
        <f t="shared" ref="F8:F32" si="0">IFERROR(D8*E8,"")</f>
        <v/>
      </c>
      <c r="G8" s="124"/>
      <c r="H8" s="124"/>
      <c r="I8" s="124"/>
    </row>
    <row r="9" spans="1:10" s="7" customFormat="1" ht="16.149999999999999" customHeight="1" x14ac:dyDescent="0.25">
      <c r="A9" s="30"/>
      <c r="B9" s="31"/>
      <c r="C9" s="32"/>
      <c r="D9" s="29" t="str">
        <f>IFERROR(INDEX('ERAP-HSS Services'!$A$3:$B$16,MATCH('ERAP-HSS Invoice'!C9,'ERAP-HSS Services'!$A$3:$A$16,),2),"")</f>
        <v/>
      </c>
      <c r="E9" s="32"/>
      <c r="F9" s="124" t="str">
        <f t="shared" si="0"/>
        <v/>
      </c>
      <c r="G9" s="124"/>
      <c r="H9" s="124"/>
      <c r="I9" s="124"/>
    </row>
    <row r="10" spans="1:10" s="7" customFormat="1" ht="16.149999999999999" customHeight="1" x14ac:dyDescent="0.25">
      <c r="A10" s="30"/>
      <c r="B10" s="31"/>
      <c r="C10" s="32"/>
      <c r="D10" s="29" t="str">
        <f>IFERROR(INDEX('ERAP-HSS Services'!$A$3:$B$16,MATCH('ERAP-HSS Invoice'!C10,'ERAP-HSS Services'!$A$3:$A$16,),2),"")</f>
        <v/>
      </c>
      <c r="E10" s="32"/>
      <c r="F10" s="124" t="str">
        <f t="shared" si="0"/>
        <v/>
      </c>
      <c r="G10" s="124"/>
      <c r="H10" s="124"/>
      <c r="I10" s="124"/>
    </row>
    <row r="11" spans="1:10" s="7" customFormat="1" ht="16.149999999999999" customHeight="1" x14ac:dyDescent="0.25">
      <c r="A11" s="30"/>
      <c r="B11" s="31"/>
      <c r="C11" s="32"/>
      <c r="D11" s="29" t="str">
        <f>IFERROR(INDEX('ERAP-HSS Services'!$A$3:$B$16,MATCH('ERAP-HSS Invoice'!C11,'ERAP-HSS Services'!$A$3:$A$16,),2),"")</f>
        <v/>
      </c>
      <c r="E11" s="32"/>
      <c r="F11" s="124" t="str">
        <f t="shared" si="0"/>
        <v/>
      </c>
      <c r="G11" s="124"/>
      <c r="H11" s="124"/>
      <c r="I11" s="124"/>
    </row>
    <row r="12" spans="1:10" s="7" customFormat="1" ht="16.149999999999999" customHeight="1" x14ac:dyDescent="0.25">
      <c r="A12" s="30"/>
      <c r="B12" s="31"/>
      <c r="C12" s="32"/>
      <c r="D12" s="29" t="str">
        <f>IFERROR(INDEX('ERAP-HSS Services'!$A$3:$B$16,MATCH('ERAP-HSS Invoice'!C12,'ERAP-HSS Services'!$A$3:$A$16,),2),"")</f>
        <v/>
      </c>
      <c r="E12" s="32"/>
      <c r="F12" s="124" t="str">
        <f t="shared" si="0"/>
        <v/>
      </c>
      <c r="G12" s="124"/>
      <c r="H12" s="124"/>
      <c r="I12" s="124"/>
    </row>
    <row r="13" spans="1:10" s="7" customFormat="1" ht="16.149999999999999" customHeight="1" x14ac:dyDescent="0.25">
      <c r="A13" s="30"/>
      <c r="B13" s="31"/>
      <c r="C13" s="32"/>
      <c r="D13" s="29" t="str">
        <f>IFERROR(INDEX('ERAP-HSS Services'!$A$3:$B$16,MATCH('ERAP-HSS Invoice'!C13,'ERAP-HSS Services'!$A$3:$A$16,),2),"")</f>
        <v/>
      </c>
      <c r="E13" s="32"/>
      <c r="F13" s="124" t="str">
        <f t="shared" si="0"/>
        <v/>
      </c>
      <c r="G13" s="124"/>
      <c r="H13" s="124"/>
      <c r="I13" s="124"/>
    </row>
    <row r="14" spans="1:10" s="7" customFormat="1" ht="16.149999999999999" customHeight="1" x14ac:dyDescent="0.25">
      <c r="A14" s="30"/>
      <c r="B14" s="31"/>
      <c r="C14" s="32"/>
      <c r="D14" s="29" t="str">
        <f>IFERROR(INDEX('ERAP-HSS Services'!$A$3:$B$16,MATCH('ERAP-HSS Invoice'!C14,'ERAP-HSS Services'!$A$3:$A$16,),2),"")</f>
        <v/>
      </c>
      <c r="E14" s="32"/>
      <c r="F14" s="124" t="str">
        <f t="shared" si="0"/>
        <v/>
      </c>
      <c r="G14" s="124"/>
      <c r="H14" s="124"/>
      <c r="I14" s="124"/>
    </row>
    <row r="15" spans="1:10" s="7" customFormat="1" ht="16.149999999999999" customHeight="1" x14ac:dyDescent="0.25">
      <c r="A15" s="30"/>
      <c r="B15" s="31"/>
      <c r="C15" s="32"/>
      <c r="D15" s="29" t="str">
        <f>IFERROR(INDEX('ERAP-HSS Services'!$A$3:$B$16,MATCH('ERAP-HSS Invoice'!C15,'ERAP-HSS Services'!$A$3:$A$16,),2),"")</f>
        <v/>
      </c>
      <c r="E15" s="32"/>
      <c r="F15" s="124" t="str">
        <f t="shared" si="0"/>
        <v/>
      </c>
      <c r="G15" s="124"/>
      <c r="H15" s="124"/>
      <c r="I15" s="124"/>
    </row>
    <row r="16" spans="1:10" s="7" customFormat="1" ht="16.149999999999999" customHeight="1" x14ac:dyDescent="0.25">
      <c r="A16" s="30"/>
      <c r="B16" s="31"/>
      <c r="C16" s="32"/>
      <c r="D16" s="29" t="str">
        <f>IFERROR(INDEX('ERAP-HSS Services'!$A$3:$B$16,MATCH('ERAP-HSS Invoice'!C16,'ERAP-HSS Services'!$A$3:$A$16,),2),"")</f>
        <v/>
      </c>
      <c r="E16" s="32"/>
      <c r="F16" s="124" t="str">
        <f t="shared" si="0"/>
        <v/>
      </c>
      <c r="G16" s="124"/>
      <c r="H16" s="124"/>
      <c r="I16" s="124"/>
    </row>
    <row r="17" spans="1:9" s="7" customFormat="1" ht="16.149999999999999" customHeight="1" x14ac:dyDescent="0.25">
      <c r="A17" s="30"/>
      <c r="B17" s="31"/>
      <c r="C17" s="32"/>
      <c r="D17" s="29" t="str">
        <f>IFERROR(INDEX('ERAP-HSS Services'!$A$3:$B$16,MATCH('ERAP-HSS Invoice'!C17,'ERAP-HSS Services'!$A$3:$A$16,),2),"")</f>
        <v/>
      </c>
      <c r="E17" s="32"/>
      <c r="F17" s="124" t="str">
        <f t="shared" si="0"/>
        <v/>
      </c>
      <c r="G17" s="124"/>
      <c r="H17" s="124"/>
      <c r="I17" s="124"/>
    </row>
    <row r="18" spans="1:9" s="7" customFormat="1" ht="16.149999999999999" customHeight="1" x14ac:dyDescent="0.25">
      <c r="A18" s="30"/>
      <c r="B18" s="31"/>
      <c r="C18" s="32"/>
      <c r="D18" s="29" t="str">
        <f>IFERROR(INDEX('ERAP-HSS Services'!$A$3:$B$16,MATCH('ERAP-HSS Invoice'!C18,'ERAP-HSS Services'!$A$3:$A$16,),2),"")</f>
        <v/>
      </c>
      <c r="E18" s="32"/>
      <c r="F18" s="124" t="str">
        <f t="shared" si="0"/>
        <v/>
      </c>
      <c r="G18" s="124"/>
      <c r="H18" s="124"/>
      <c r="I18" s="124"/>
    </row>
    <row r="19" spans="1:9" s="10" customFormat="1" ht="18" customHeight="1" x14ac:dyDescent="0.25">
      <c r="A19" s="30"/>
      <c r="B19" s="31"/>
      <c r="C19" s="32"/>
      <c r="D19" s="29" t="str">
        <f>IFERROR(INDEX('ERAP-HSS Services'!$A$3:$B$16,MATCH('ERAP-HSS Invoice'!C19,'ERAP-HSS Services'!$A$3:$A$16,),2),"")</f>
        <v/>
      </c>
      <c r="E19" s="32"/>
      <c r="F19" s="124" t="str">
        <f t="shared" si="0"/>
        <v/>
      </c>
      <c r="G19" s="124"/>
      <c r="H19" s="124"/>
      <c r="I19" s="124"/>
    </row>
    <row r="20" spans="1:9" s="10" customFormat="1" ht="18" customHeight="1" x14ac:dyDescent="0.25">
      <c r="A20" s="30"/>
      <c r="B20" s="31"/>
      <c r="C20" s="32"/>
      <c r="D20" s="29" t="str">
        <f>IFERROR(INDEX('ERAP-HSS Services'!$A$3:$B$16,MATCH('ERAP-HSS Invoice'!C20,'ERAP-HSS Services'!$A$3:$A$16,),2),"")</f>
        <v/>
      </c>
      <c r="E20" s="32"/>
      <c r="F20" s="124" t="str">
        <f t="shared" si="0"/>
        <v/>
      </c>
      <c r="G20" s="124"/>
      <c r="H20" s="124"/>
      <c r="I20" s="124"/>
    </row>
    <row r="21" spans="1:9" s="10" customFormat="1" ht="18" customHeight="1" x14ac:dyDescent="0.25">
      <c r="A21" s="30"/>
      <c r="B21" s="31"/>
      <c r="C21" s="32"/>
      <c r="D21" s="29" t="str">
        <f>IFERROR(INDEX('ERAP-HSS Services'!$A$3:$B$16,MATCH('ERAP-HSS Invoice'!C21,'ERAP-HSS Services'!$A$3:$A$16,),2),"")</f>
        <v/>
      </c>
      <c r="E21" s="32"/>
      <c r="F21" s="124" t="str">
        <f t="shared" si="0"/>
        <v/>
      </c>
      <c r="G21" s="124"/>
      <c r="H21" s="124"/>
      <c r="I21" s="124"/>
    </row>
    <row r="22" spans="1:9" s="10" customFormat="1" ht="18" customHeight="1" x14ac:dyDescent="0.25">
      <c r="A22" s="30"/>
      <c r="B22" s="31"/>
      <c r="C22" s="32"/>
      <c r="D22" s="29" t="str">
        <f>IFERROR(INDEX('ERAP-HSS Services'!$A$3:$B$16,MATCH('ERAP-HSS Invoice'!C22,'ERAP-HSS Services'!$A$3:$A$16,),2),"")</f>
        <v/>
      </c>
      <c r="E22" s="32"/>
      <c r="F22" s="124" t="str">
        <f t="shared" si="0"/>
        <v/>
      </c>
      <c r="G22" s="124"/>
      <c r="H22" s="124"/>
      <c r="I22" s="124"/>
    </row>
    <row r="23" spans="1:9" s="10" customFormat="1" ht="18" customHeight="1" x14ac:dyDescent="0.25">
      <c r="A23" s="30"/>
      <c r="B23" s="31"/>
      <c r="C23" s="32"/>
      <c r="D23" s="29" t="str">
        <f>IFERROR(INDEX('ERAP-HSS Services'!$A$3:$B$16,MATCH('ERAP-HSS Invoice'!C23,'ERAP-HSS Services'!$A$3:$A$16,),2),"")</f>
        <v/>
      </c>
      <c r="E23" s="32"/>
      <c r="F23" s="124" t="str">
        <f t="shared" si="0"/>
        <v/>
      </c>
      <c r="G23" s="124"/>
      <c r="H23" s="124"/>
      <c r="I23" s="124"/>
    </row>
    <row r="24" spans="1:9" s="10" customFormat="1" ht="18" customHeight="1" x14ac:dyDescent="0.25">
      <c r="A24" s="30"/>
      <c r="B24" s="31"/>
      <c r="C24" s="32"/>
      <c r="D24" s="29" t="str">
        <f>IFERROR(INDEX('ERAP-HSS Services'!$A$3:$B$16,MATCH('ERAP-HSS Invoice'!C24,'ERAP-HSS Services'!$A$3:$A$16,),2),"")</f>
        <v/>
      </c>
      <c r="E24" s="32"/>
      <c r="F24" s="124" t="str">
        <f t="shared" si="0"/>
        <v/>
      </c>
      <c r="G24" s="124"/>
      <c r="H24" s="124"/>
      <c r="I24" s="124"/>
    </row>
    <row r="25" spans="1:9" s="10" customFormat="1" ht="18" customHeight="1" x14ac:dyDescent="0.25">
      <c r="A25" s="30"/>
      <c r="B25" s="31"/>
      <c r="C25" s="32"/>
      <c r="D25" s="29" t="str">
        <f>IFERROR(INDEX('ERAP-HSS Services'!$A$3:$B$16,MATCH('ERAP-HSS Invoice'!C25,'ERAP-HSS Services'!$A$3:$A$16,),2),"")</f>
        <v/>
      </c>
      <c r="E25" s="32"/>
      <c r="F25" s="124" t="str">
        <f t="shared" si="0"/>
        <v/>
      </c>
      <c r="G25" s="124"/>
      <c r="H25" s="124"/>
      <c r="I25" s="124"/>
    </row>
    <row r="26" spans="1:9" s="10" customFormat="1" ht="18" customHeight="1" x14ac:dyDescent="0.25">
      <c r="A26" s="30"/>
      <c r="B26" s="31"/>
      <c r="C26" s="32"/>
      <c r="D26" s="29" t="str">
        <f>IFERROR(INDEX('ERAP-HSS Services'!$A$3:$B$16,MATCH('ERAP-HSS Invoice'!C26,'ERAP-HSS Services'!$A$3:$A$16,),2),"")</f>
        <v/>
      </c>
      <c r="E26" s="32"/>
      <c r="F26" s="124" t="str">
        <f t="shared" si="0"/>
        <v/>
      </c>
      <c r="G26" s="124"/>
      <c r="H26" s="124"/>
      <c r="I26" s="124"/>
    </row>
    <row r="27" spans="1:9" s="10" customFormat="1" ht="18" customHeight="1" x14ac:dyDescent="0.25">
      <c r="A27" s="30"/>
      <c r="B27" s="31"/>
      <c r="C27" s="32"/>
      <c r="D27" s="29" t="str">
        <f>IFERROR(INDEX('ERAP-HSS Services'!$A$3:$B$16,MATCH('ERAP-HSS Invoice'!C27,'ERAP-HSS Services'!$A$3:$A$16,),2),"")</f>
        <v/>
      </c>
      <c r="E27" s="32"/>
      <c r="F27" s="124" t="str">
        <f t="shared" si="0"/>
        <v/>
      </c>
      <c r="G27" s="124"/>
      <c r="H27" s="124"/>
      <c r="I27" s="124"/>
    </row>
    <row r="28" spans="1:9" s="10" customFormat="1" ht="18" customHeight="1" x14ac:dyDescent="0.25">
      <c r="A28" s="30"/>
      <c r="B28" s="31"/>
      <c r="C28" s="32"/>
      <c r="D28" s="29" t="str">
        <f>IFERROR(INDEX('ERAP-HSS Services'!$A$3:$B$16,MATCH('ERAP-HSS Invoice'!C28,'ERAP-HSS Services'!$A$3:$A$16,),2),"")</f>
        <v/>
      </c>
      <c r="E28" s="32"/>
      <c r="F28" s="124" t="str">
        <f t="shared" si="0"/>
        <v/>
      </c>
      <c r="G28" s="124"/>
      <c r="H28" s="124"/>
      <c r="I28" s="124"/>
    </row>
    <row r="29" spans="1:9" s="10" customFormat="1" ht="18" customHeight="1" x14ac:dyDescent="0.25">
      <c r="A29" s="30"/>
      <c r="B29" s="31"/>
      <c r="C29" s="32"/>
      <c r="D29" s="29" t="str">
        <f>IFERROR(INDEX('ERAP-HSS Services'!$A$3:$B$16,MATCH('ERAP-HSS Invoice'!C29,'ERAP-HSS Services'!$A$3:$A$16,),2),"")</f>
        <v/>
      </c>
      <c r="E29" s="32"/>
      <c r="F29" s="124" t="str">
        <f t="shared" si="0"/>
        <v/>
      </c>
      <c r="G29" s="124"/>
      <c r="H29" s="124"/>
      <c r="I29" s="124"/>
    </row>
    <row r="30" spans="1:9" s="10" customFormat="1" ht="18" customHeight="1" x14ac:dyDescent="0.25">
      <c r="A30" s="30"/>
      <c r="B30" s="31"/>
      <c r="C30" s="32"/>
      <c r="D30" s="29" t="str">
        <f>IFERROR(INDEX('ERAP-HSS Services'!$A$3:$B$16,MATCH('ERAP-HSS Invoice'!C30,'ERAP-HSS Services'!$A$3:$A$16,),2),"")</f>
        <v/>
      </c>
      <c r="E30" s="32"/>
      <c r="F30" s="124" t="str">
        <f t="shared" si="0"/>
        <v/>
      </c>
      <c r="G30" s="124"/>
      <c r="H30" s="124"/>
      <c r="I30" s="124"/>
    </row>
    <row r="31" spans="1:9" s="10" customFormat="1" ht="18" customHeight="1" x14ac:dyDescent="0.25">
      <c r="A31" s="30"/>
      <c r="B31" s="31"/>
      <c r="C31" s="32"/>
      <c r="D31" s="29" t="str">
        <f>IFERROR(INDEX('ERAP-HSS Services'!$A$3:$B$16,MATCH('ERAP-HSS Invoice'!C31,'ERAP-HSS Services'!$A$3:$A$16,),2),"")</f>
        <v/>
      </c>
      <c r="E31" s="32"/>
      <c r="F31" s="124" t="str">
        <f t="shared" si="0"/>
        <v/>
      </c>
      <c r="G31" s="124"/>
      <c r="H31" s="124"/>
      <c r="I31" s="124"/>
    </row>
    <row r="32" spans="1:9" s="10" customFormat="1" ht="18" customHeight="1" x14ac:dyDescent="0.25">
      <c r="A32" s="30"/>
      <c r="B32" s="31"/>
      <c r="C32" s="32"/>
      <c r="D32" s="29" t="str">
        <f>IFERROR(INDEX('ERAP-HSS Services'!$A$3:$B$16,MATCH('ERAP-HSS Invoice'!C32,'ERAP-HSS Services'!$A$3:$A$16,),2),"")</f>
        <v/>
      </c>
      <c r="E32" s="32"/>
      <c r="F32" s="124" t="str">
        <f t="shared" si="0"/>
        <v/>
      </c>
      <c r="G32" s="124"/>
      <c r="H32" s="124"/>
      <c r="I32" s="124"/>
    </row>
    <row r="33" spans="1:9" s="10" customFormat="1" ht="18" customHeight="1" x14ac:dyDescent="0.25">
      <c r="A33" s="85" t="s">
        <v>52</v>
      </c>
      <c r="B33" s="86"/>
      <c r="C33" s="86"/>
      <c r="D33" s="86"/>
      <c r="E33" s="86"/>
      <c r="F33" s="86"/>
      <c r="G33" s="86"/>
      <c r="H33" s="86"/>
      <c r="I33" s="87"/>
    </row>
    <row r="34" spans="1:9" s="10" customFormat="1" ht="18" customHeight="1" x14ac:dyDescent="0.25">
      <c r="A34" s="30"/>
      <c r="B34" s="31"/>
      <c r="C34" s="32"/>
      <c r="D34" s="33"/>
      <c r="E34" s="32"/>
      <c r="F34" s="124">
        <f t="shared" ref="F34:F39" si="1">IFERROR(D34*E34,"")</f>
        <v>0</v>
      </c>
      <c r="G34" s="124"/>
      <c r="H34" s="124"/>
      <c r="I34" s="124"/>
    </row>
    <row r="35" spans="1:9" s="10" customFormat="1" ht="18" customHeight="1" x14ac:dyDescent="0.25">
      <c r="A35" s="30"/>
      <c r="B35" s="31"/>
      <c r="C35" s="32"/>
      <c r="D35" s="33"/>
      <c r="E35" s="32"/>
      <c r="F35" s="124">
        <f t="shared" si="1"/>
        <v>0</v>
      </c>
      <c r="G35" s="124"/>
      <c r="H35" s="124"/>
      <c r="I35" s="124"/>
    </row>
    <row r="36" spans="1:9" s="10" customFormat="1" ht="18" customHeight="1" x14ac:dyDescent="0.25">
      <c r="A36" s="30"/>
      <c r="B36" s="31"/>
      <c r="C36" s="32"/>
      <c r="D36" s="33"/>
      <c r="E36" s="32"/>
      <c r="F36" s="124">
        <f t="shared" si="1"/>
        <v>0</v>
      </c>
      <c r="G36" s="124"/>
      <c r="H36" s="124"/>
      <c r="I36" s="124"/>
    </row>
    <row r="37" spans="1:9" s="10" customFormat="1" ht="18" customHeight="1" x14ac:dyDescent="0.25">
      <c r="A37" s="30"/>
      <c r="B37" s="31"/>
      <c r="C37" s="32"/>
      <c r="D37" s="33"/>
      <c r="E37" s="32"/>
      <c r="F37" s="124">
        <f t="shared" si="1"/>
        <v>0</v>
      </c>
      <c r="G37" s="124"/>
      <c r="H37" s="124"/>
      <c r="I37" s="124"/>
    </row>
    <row r="38" spans="1:9" s="10" customFormat="1" ht="18" customHeight="1" x14ac:dyDescent="0.25">
      <c r="A38" s="30"/>
      <c r="B38" s="31"/>
      <c r="C38" s="32"/>
      <c r="D38" s="33"/>
      <c r="E38" s="32"/>
      <c r="F38" s="124">
        <f t="shared" si="1"/>
        <v>0</v>
      </c>
      <c r="G38" s="124"/>
      <c r="H38" s="124"/>
      <c r="I38" s="124"/>
    </row>
    <row r="39" spans="1:9" s="10" customFormat="1" ht="18" customHeight="1" thickBot="1" x14ac:dyDescent="0.3">
      <c r="A39" s="30"/>
      <c r="B39" s="31"/>
      <c r="C39" s="32"/>
      <c r="D39" s="33" t="str">
        <f>IFERROR(INDEX('ERAP-HSS Services'!$A$3:$B$15,MATCH('ERAP-HSS Invoice'!C39,'ERAP-HSS Services'!$A$3:$A$15,),2),"")</f>
        <v/>
      </c>
      <c r="E39" s="32"/>
      <c r="F39" s="125" t="str">
        <f t="shared" si="1"/>
        <v/>
      </c>
      <c r="G39" s="126"/>
      <c r="H39" s="126"/>
      <c r="I39" s="127"/>
    </row>
    <row r="40" spans="1:9" s="7" customFormat="1" ht="38.25" customHeight="1" thickBot="1" x14ac:dyDescent="0.3">
      <c r="A40" s="25" t="s">
        <v>25</v>
      </c>
      <c r="B40" s="116"/>
      <c r="C40" s="117"/>
      <c r="D40" s="117"/>
      <c r="E40" s="118"/>
      <c r="F40" s="119">
        <f>SUM(F7:I39)</f>
        <v>0</v>
      </c>
      <c r="G40" s="119"/>
      <c r="H40" s="119"/>
      <c r="I40" s="120"/>
    </row>
    <row r="41" spans="1:9" s="7" customFormat="1" ht="24" customHeight="1" thickTop="1" thickBot="1" x14ac:dyDescent="0.3">
      <c r="A41" s="34" t="s">
        <v>24</v>
      </c>
      <c r="B41" s="141"/>
      <c r="C41" s="142"/>
      <c r="D41" s="142"/>
      <c r="E41" s="143"/>
      <c r="F41" s="121">
        <v>0</v>
      </c>
      <c r="G41" s="122"/>
      <c r="H41" s="122"/>
      <c r="I41" s="123"/>
    </row>
    <row r="42" spans="1:9" s="7" customFormat="1" ht="18.75" customHeight="1" thickBot="1" x14ac:dyDescent="0.3">
      <c r="A42" s="135" t="s">
        <v>53</v>
      </c>
      <c r="B42" s="136"/>
      <c r="C42" s="136"/>
      <c r="D42" s="136"/>
      <c r="E42" s="137"/>
      <c r="F42" s="131" t="e">
        <f>F41/F40</f>
        <v>#DIV/0!</v>
      </c>
      <c r="G42" s="131"/>
      <c r="H42" s="131"/>
      <c r="I42" s="131"/>
    </row>
    <row r="43" spans="1:9" s="10" customFormat="1" ht="23.25" customHeight="1" thickTop="1" thickBot="1" x14ac:dyDescent="0.35">
      <c r="A43" s="48" t="s">
        <v>20</v>
      </c>
      <c r="B43" s="138"/>
      <c r="C43" s="139"/>
      <c r="D43" s="140"/>
      <c r="E43" s="35">
        <f>SUM(E7:E39)</f>
        <v>0</v>
      </c>
      <c r="F43" s="132">
        <f>SUM(F40+F41)</f>
        <v>0</v>
      </c>
      <c r="G43" s="133"/>
      <c r="H43" s="133"/>
      <c r="I43" s="134"/>
    </row>
    <row r="44" spans="1:9" s="10" customFormat="1" ht="3" customHeight="1" x14ac:dyDescent="0.3">
      <c r="A44" s="128"/>
      <c r="B44" s="128"/>
      <c r="C44" s="36"/>
      <c r="D44" s="36"/>
      <c r="E44" s="37"/>
      <c r="F44" s="37"/>
      <c r="G44" s="37"/>
      <c r="H44" s="129"/>
      <c r="I44" s="130"/>
    </row>
    <row r="45" spans="1:9" s="11" customFormat="1" ht="23.25" customHeight="1" x14ac:dyDescent="0.3">
      <c r="A45" s="91" t="s">
        <v>2</v>
      </c>
      <c r="B45" s="91"/>
      <c r="C45" s="110">
        <f>F43</f>
        <v>0</v>
      </c>
      <c r="D45" s="111"/>
      <c r="E45" s="111"/>
      <c r="F45" s="111"/>
      <c r="G45" s="111"/>
      <c r="H45" s="111"/>
      <c r="I45" s="112"/>
    </row>
    <row r="46" spans="1:9" s="11" customFormat="1" ht="2.25" customHeight="1" x14ac:dyDescent="0.3">
      <c r="A46" s="92"/>
      <c r="B46" s="93"/>
      <c r="C46" s="93"/>
      <c r="D46" s="93"/>
      <c r="E46" s="93"/>
      <c r="F46" s="93"/>
      <c r="G46" s="93"/>
      <c r="H46" s="93"/>
      <c r="I46" s="94"/>
    </row>
    <row r="47" spans="1:9" s="11" customFormat="1" ht="72.75" hidden="1" customHeight="1" x14ac:dyDescent="0.3">
      <c r="A47" s="38"/>
      <c r="B47" s="39"/>
      <c r="C47" s="39"/>
      <c r="D47" s="39"/>
      <c r="E47" s="40"/>
      <c r="F47" s="40"/>
      <c r="G47" s="40"/>
      <c r="H47" s="40"/>
      <c r="I47" s="41"/>
    </row>
    <row r="48" spans="1:9" s="11" customFormat="1" ht="119.25" customHeight="1" x14ac:dyDescent="0.25">
      <c r="A48" s="95" t="s">
        <v>40</v>
      </c>
      <c r="B48" s="96"/>
      <c r="C48" s="96"/>
      <c r="D48" s="96"/>
      <c r="E48" s="96"/>
      <c r="F48" s="96"/>
      <c r="G48" s="96"/>
      <c r="H48" s="96"/>
      <c r="I48" s="97"/>
    </row>
    <row r="49" spans="1:9" s="11" customFormat="1" ht="23.25" customHeight="1" x14ac:dyDescent="0.25">
      <c r="A49" s="144" t="s">
        <v>89</v>
      </c>
      <c r="B49" s="145"/>
      <c r="C49" s="60"/>
      <c r="D49" s="145" t="s">
        <v>90</v>
      </c>
      <c r="E49" s="145"/>
      <c r="F49" s="146"/>
      <c r="G49" s="146"/>
      <c r="H49" s="146"/>
      <c r="I49" s="147"/>
    </row>
    <row r="50" spans="1:9" s="7" customFormat="1" ht="15" customHeight="1" x14ac:dyDescent="0.25">
      <c r="A50" s="98" t="s">
        <v>71</v>
      </c>
      <c r="B50" s="99"/>
      <c r="C50" s="99"/>
      <c r="D50" s="99"/>
      <c r="E50" s="99"/>
      <c r="F50" s="99"/>
      <c r="G50" s="99"/>
      <c r="H50" s="99"/>
      <c r="I50" s="100"/>
    </row>
    <row r="51" spans="1:9" s="7" customFormat="1" ht="15.75" x14ac:dyDescent="0.25">
      <c r="A51" s="101"/>
      <c r="B51" s="102"/>
      <c r="C51" s="102"/>
      <c r="D51" s="102"/>
      <c r="E51" s="102"/>
      <c r="F51" s="102"/>
      <c r="G51" s="102"/>
      <c r="H51" s="102"/>
      <c r="I51" s="103"/>
    </row>
    <row r="52" spans="1:9" s="7" customFormat="1" ht="69" customHeight="1" x14ac:dyDescent="0.25">
      <c r="A52" s="104"/>
      <c r="B52" s="105"/>
      <c r="C52" s="105"/>
      <c r="D52" s="105"/>
      <c r="E52" s="105"/>
      <c r="F52" s="105"/>
      <c r="G52" s="105"/>
      <c r="H52" s="105"/>
      <c r="I52" s="106"/>
    </row>
    <row r="53" spans="1:9" s="7" customFormat="1" ht="18" customHeight="1" x14ac:dyDescent="0.3">
      <c r="A53" s="107" t="s">
        <v>3</v>
      </c>
      <c r="B53" s="108"/>
      <c r="C53" s="108"/>
      <c r="D53" s="108"/>
      <c r="E53" s="108"/>
      <c r="F53" s="108"/>
      <c r="G53" s="108"/>
      <c r="H53" s="108"/>
      <c r="I53" s="109"/>
    </row>
    <row r="54" spans="1:9" s="7" customFormat="1" ht="17.25" customHeight="1" x14ac:dyDescent="0.3">
      <c r="A54" s="46" t="s">
        <v>37</v>
      </c>
      <c r="B54" s="79"/>
      <c r="C54" s="80"/>
      <c r="D54" s="81"/>
      <c r="E54" s="88" t="s">
        <v>39</v>
      </c>
      <c r="F54" s="89"/>
      <c r="G54" s="89"/>
      <c r="H54" s="89"/>
      <c r="I54" s="90"/>
    </row>
    <row r="55" spans="1:9" s="7" customFormat="1" ht="20.25" customHeight="1" x14ac:dyDescent="0.3">
      <c r="A55" s="47"/>
      <c r="B55" s="82"/>
      <c r="C55" s="83"/>
      <c r="D55" s="84"/>
      <c r="E55" s="73"/>
      <c r="F55" s="74"/>
      <c r="G55" s="74"/>
      <c r="H55" s="74"/>
      <c r="I55" s="75"/>
    </row>
    <row r="56" spans="1:9" s="7" customFormat="1" ht="42.75" customHeight="1" x14ac:dyDescent="0.3">
      <c r="A56" s="43" t="s">
        <v>74</v>
      </c>
      <c r="B56" s="70"/>
      <c r="C56" s="71"/>
      <c r="D56" s="72"/>
      <c r="E56" s="76"/>
      <c r="F56" s="77"/>
      <c r="G56" s="77"/>
      <c r="H56" s="77"/>
      <c r="I56" s="78"/>
    </row>
    <row r="57" spans="1:9" s="7" customFormat="1" ht="34.5" customHeight="1" x14ac:dyDescent="0.3">
      <c r="A57" s="42" t="s">
        <v>4</v>
      </c>
      <c r="B57" s="113"/>
      <c r="C57" s="114"/>
      <c r="D57" s="115"/>
      <c r="E57" s="45" t="s">
        <v>36</v>
      </c>
      <c r="F57" s="70"/>
      <c r="G57" s="71"/>
      <c r="H57" s="71"/>
      <c r="I57" s="72"/>
    </row>
    <row r="58" spans="1:9" s="7" customFormat="1" ht="15.75" x14ac:dyDescent="0.25">
      <c r="A58" s="5"/>
      <c r="B58" s="6"/>
      <c r="C58" s="6"/>
      <c r="D58" s="6"/>
      <c r="E58" s="6"/>
      <c r="F58" s="6"/>
      <c r="G58" s="6"/>
      <c r="H58" s="5"/>
      <c r="I58" s="5"/>
    </row>
    <row r="59" spans="1:9" s="7" customFormat="1" ht="15.75" x14ac:dyDescent="0.25">
      <c r="A59" s="5"/>
      <c r="B59" s="6"/>
      <c r="C59" s="6"/>
      <c r="D59" s="6"/>
      <c r="E59" s="6"/>
      <c r="F59" s="6"/>
      <c r="G59" s="6"/>
      <c r="H59" s="5"/>
      <c r="I59" s="5"/>
    </row>
    <row r="60" spans="1:9" s="7" customFormat="1" ht="15.75" x14ac:dyDescent="0.25">
      <c r="A60" s="5"/>
      <c r="B60" s="6"/>
      <c r="C60" s="6"/>
      <c r="D60" s="6"/>
      <c r="E60" s="6"/>
      <c r="F60" s="6"/>
      <c r="G60" s="6"/>
      <c r="H60" s="5"/>
      <c r="I60" s="5"/>
    </row>
  </sheetData>
  <sheetProtection algorithmName="SHA-512" hashValue="2yWjG+O9WtYF9RKziYq7oSVRtl87ggWSXLRUMYpTfgTe1qXosfv80vkMTzOwN5YKjavx2lxK86y0u9BnXGdeHA==" saltValue="HRaEqtKubI0N36TkqHm3dA==" spinCount="100000" sheet="1" objects="1" scenarios="1"/>
  <mergeCells count="66">
    <mergeCell ref="A49:B49"/>
    <mergeCell ref="D49:E49"/>
    <mergeCell ref="F49:I49"/>
    <mergeCell ref="H1:I1"/>
    <mergeCell ref="A2:I2"/>
    <mergeCell ref="A3:I3"/>
    <mergeCell ref="A4:D4"/>
    <mergeCell ref="B5:D5"/>
    <mergeCell ref="F4:I4"/>
    <mergeCell ref="F5:I5"/>
    <mergeCell ref="F17:I17"/>
    <mergeCell ref="F14:I14"/>
    <mergeCell ref="F6:I6"/>
    <mergeCell ref="F7:I7"/>
    <mergeCell ref="F8:I8"/>
    <mergeCell ref="F9:I9"/>
    <mergeCell ref="F10:I10"/>
    <mergeCell ref="F11:I11"/>
    <mergeCell ref="F12:I12"/>
    <mergeCell ref="F13:I13"/>
    <mergeCell ref="F15:I15"/>
    <mergeCell ref="F16:I16"/>
    <mergeCell ref="A44:B44"/>
    <mergeCell ref="H44:I44"/>
    <mergeCell ref="F42:I42"/>
    <mergeCell ref="F43:I43"/>
    <mergeCell ref="A42:E42"/>
    <mergeCell ref="B43:D43"/>
    <mergeCell ref="B41:E41"/>
    <mergeCell ref="F25:I25"/>
    <mergeCell ref="F26:I26"/>
    <mergeCell ref="F27:I27"/>
    <mergeCell ref="F28:I28"/>
    <mergeCell ref="F29:I29"/>
    <mergeCell ref="F30:I30"/>
    <mergeCell ref="F31:I31"/>
    <mergeCell ref="F32:I32"/>
    <mergeCell ref="F38:I38"/>
    <mergeCell ref="F39:I39"/>
    <mergeCell ref="F34:I34"/>
    <mergeCell ref="F35:I35"/>
    <mergeCell ref="F36:I36"/>
    <mergeCell ref="F37:I37"/>
    <mergeCell ref="F21:I21"/>
    <mergeCell ref="F18:I18"/>
    <mergeCell ref="F22:I22"/>
    <mergeCell ref="F23:I23"/>
    <mergeCell ref="F24:I24"/>
    <mergeCell ref="F19:I19"/>
    <mergeCell ref="F20:I20"/>
    <mergeCell ref="F57:I57"/>
    <mergeCell ref="E55:I56"/>
    <mergeCell ref="B54:D55"/>
    <mergeCell ref="A33:I33"/>
    <mergeCell ref="E54:I54"/>
    <mergeCell ref="A45:B45"/>
    <mergeCell ref="A46:I46"/>
    <mergeCell ref="A48:I48"/>
    <mergeCell ref="A50:I52"/>
    <mergeCell ref="A53:I53"/>
    <mergeCell ref="C45:I45"/>
    <mergeCell ref="B56:D56"/>
    <mergeCell ref="B57:D57"/>
    <mergeCell ref="B40:E40"/>
    <mergeCell ref="F40:I40"/>
    <mergeCell ref="F41:I41"/>
  </mergeCells>
  <conditionalFormatting sqref="F42:I42">
    <cfRule type="cellIs" dxfId="0" priority="1" operator="greaterThan">
      <formula>0.1</formula>
    </cfRule>
  </conditionalFormatting>
  <printOptions horizontalCentered="1" verticalCentered="1"/>
  <pageMargins left="0.53658536585365901" right="0.7" top="0.38333333333333303" bottom="0.75" header="0.3" footer="0.3"/>
  <pageSetup scale="60" orientation="portrait" r:id="rId1"/>
  <headerFooter scaleWithDoc="0">
    <oddFooter>&amp;LPage &amp;P of &amp;N</oddFooter>
  </headerFooter>
  <ignoredErrors>
    <ignoredError sqref="D39"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'ERAP-HSS Services'!$A$20:$A$23</xm:f>
          </x14:formula1>
          <xm:sqref>C34:C39</xm:sqref>
        </x14:dataValidation>
        <x14:dataValidation type="list" allowBlank="1" showInputMessage="1" showErrorMessage="1">
          <x14:formula1>
            <xm:f>'ERAP-HSS Services'!$A$3:$A$16</xm:f>
          </x14:formula1>
          <xm:sqref>C7:C32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20" zoomScale="120" zoomScaleNormal="120" workbookViewId="0">
      <selection activeCell="A28" sqref="A28"/>
    </sheetView>
  </sheetViews>
  <sheetFormatPr defaultRowHeight="12" x14ac:dyDescent="0.2"/>
  <cols>
    <col min="1" max="1" width="29.85546875" style="52" bestFit="1" customWidth="1"/>
    <col min="2" max="2" width="16.140625" style="52" customWidth="1"/>
    <col min="3" max="3" width="10.140625" style="52" customWidth="1"/>
    <col min="4" max="4" width="33.28515625" style="52" customWidth="1"/>
    <col min="5" max="6" width="9.140625" style="52"/>
    <col min="7" max="10" width="9.140625" style="52" customWidth="1"/>
    <col min="11" max="16384" width="9.140625" style="52"/>
  </cols>
  <sheetData>
    <row r="1" spans="1:4" ht="30" customHeight="1" thickBot="1" x14ac:dyDescent="0.25">
      <c r="A1" s="165" t="s">
        <v>55</v>
      </c>
      <c r="B1" s="165"/>
      <c r="C1" s="165"/>
      <c r="D1" s="165"/>
    </row>
    <row r="2" spans="1:4" ht="38.25" customHeight="1" thickBot="1" x14ac:dyDescent="0.25">
      <c r="A2" s="53" t="s">
        <v>56</v>
      </c>
      <c r="B2" s="53" t="s">
        <v>23</v>
      </c>
      <c r="C2" s="53" t="s">
        <v>58</v>
      </c>
      <c r="D2" s="53" t="s">
        <v>41</v>
      </c>
    </row>
    <row r="3" spans="1:4" ht="39.75" customHeight="1" thickBot="1" x14ac:dyDescent="0.25">
      <c r="A3" s="54" t="s">
        <v>28</v>
      </c>
      <c r="B3" s="55">
        <v>6.09</v>
      </c>
      <c r="C3" s="54" t="s">
        <v>34</v>
      </c>
      <c r="D3" s="54"/>
    </row>
    <row r="4" spans="1:4" ht="57.75" customHeight="1" thickBot="1" x14ac:dyDescent="0.25">
      <c r="A4" s="54" t="s">
        <v>79</v>
      </c>
      <c r="B4" s="55">
        <v>50</v>
      </c>
      <c r="C4" s="54" t="s">
        <v>70</v>
      </c>
      <c r="D4" s="54" t="s">
        <v>78</v>
      </c>
    </row>
    <row r="5" spans="1:4" ht="33" customHeight="1" thickBot="1" x14ac:dyDescent="0.25">
      <c r="A5" s="54" t="s">
        <v>75</v>
      </c>
      <c r="B5" s="55">
        <v>27.42</v>
      </c>
      <c r="C5" s="54" t="s">
        <v>34</v>
      </c>
      <c r="D5" s="54"/>
    </row>
    <row r="6" spans="1:4" ht="49.5" customHeight="1" thickBot="1" x14ac:dyDescent="0.25">
      <c r="A6" s="54" t="s">
        <v>76</v>
      </c>
      <c r="B6" s="55">
        <v>19.8</v>
      </c>
      <c r="C6" s="54" t="s">
        <v>34</v>
      </c>
      <c r="D6" s="54"/>
    </row>
    <row r="7" spans="1:4" ht="48.75" customHeight="1" thickBot="1" x14ac:dyDescent="0.25">
      <c r="A7" s="54" t="s">
        <v>77</v>
      </c>
      <c r="B7" s="55">
        <v>10.87</v>
      </c>
      <c r="C7" s="54" t="s">
        <v>34</v>
      </c>
      <c r="D7" s="54"/>
    </row>
    <row r="8" spans="1:4" ht="48.75" customHeight="1" thickBot="1" x14ac:dyDescent="0.25">
      <c r="A8" s="54" t="s">
        <v>80</v>
      </c>
      <c r="B8" s="55">
        <v>10.4</v>
      </c>
      <c r="C8" s="54" t="s">
        <v>63</v>
      </c>
      <c r="D8" s="54" t="s">
        <v>69</v>
      </c>
    </row>
    <row r="9" spans="1:4" ht="58.5" customHeight="1" thickBot="1" x14ac:dyDescent="0.25">
      <c r="A9" s="54" t="s">
        <v>29</v>
      </c>
      <c r="B9" s="55">
        <v>66.239999999999995</v>
      </c>
      <c r="C9" s="54" t="s">
        <v>64</v>
      </c>
      <c r="D9" s="54" t="s">
        <v>49</v>
      </c>
    </row>
    <row r="10" spans="1:4" ht="33" customHeight="1" thickBot="1" x14ac:dyDescent="0.25">
      <c r="A10" s="56" t="s">
        <v>30</v>
      </c>
      <c r="B10" s="55">
        <v>33.61</v>
      </c>
      <c r="C10" s="54" t="s">
        <v>59</v>
      </c>
      <c r="D10" s="54" t="s">
        <v>67</v>
      </c>
    </row>
    <row r="11" spans="1:4" ht="51" customHeight="1" thickBot="1" x14ac:dyDescent="0.25">
      <c r="A11" s="54" t="s">
        <v>31</v>
      </c>
      <c r="B11" s="55">
        <v>66.92</v>
      </c>
      <c r="C11" s="54" t="s">
        <v>64</v>
      </c>
      <c r="D11" s="54" t="s">
        <v>49</v>
      </c>
    </row>
    <row r="12" spans="1:4" ht="36" customHeight="1" thickBot="1" x14ac:dyDescent="0.25">
      <c r="A12" s="57" t="s">
        <v>32</v>
      </c>
      <c r="B12" s="55">
        <v>43.82</v>
      </c>
      <c r="C12" s="54" t="s">
        <v>59</v>
      </c>
      <c r="D12" s="54" t="s">
        <v>67</v>
      </c>
    </row>
    <row r="13" spans="1:4" ht="42" customHeight="1" thickBot="1" x14ac:dyDescent="0.25">
      <c r="A13" s="58" t="s">
        <v>81</v>
      </c>
      <c r="B13" s="55">
        <v>19.690000000000001</v>
      </c>
      <c r="C13" s="54" t="s">
        <v>34</v>
      </c>
      <c r="D13" s="54"/>
    </row>
    <row r="14" spans="1:4" ht="43.5" customHeight="1" thickBot="1" x14ac:dyDescent="0.25">
      <c r="A14" s="54" t="s">
        <v>82</v>
      </c>
      <c r="B14" s="55">
        <v>15.22</v>
      </c>
      <c r="C14" s="54" t="s">
        <v>34</v>
      </c>
      <c r="D14" s="54"/>
    </row>
    <row r="15" spans="1:4" ht="45.75" customHeight="1" thickBot="1" x14ac:dyDescent="0.25">
      <c r="A15" s="58" t="s">
        <v>83</v>
      </c>
      <c r="B15" s="55">
        <v>7.08</v>
      </c>
      <c r="C15" s="54" t="s">
        <v>34</v>
      </c>
      <c r="D15" s="54"/>
    </row>
    <row r="16" spans="1:4" ht="259.5" customHeight="1" thickBot="1" x14ac:dyDescent="0.25">
      <c r="A16" s="58" t="s">
        <v>85</v>
      </c>
      <c r="B16" s="55">
        <v>50</v>
      </c>
      <c r="C16" s="54" t="s">
        <v>72</v>
      </c>
      <c r="D16" s="54" t="s">
        <v>87</v>
      </c>
    </row>
    <row r="18" spans="1:4" ht="12.75" thickBot="1" x14ac:dyDescent="0.25"/>
    <row r="19" spans="1:4" ht="44.25" customHeight="1" thickBot="1" x14ac:dyDescent="0.25">
      <c r="A19" s="53" t="s">
        <v>57</v>
      </c>
      <c r="B19" s="53" t="s">
        <v>23</v>
      </c>
      <c r="C19" s="53" t="s">
        <v>58</v>
      </c>
      <c r="D19" s="53" t="s">
        <v>41</v>
      </c>
    </row>
    <row r="20" spans="1:4" ht="54" customHeight="1" thickBot="1" x14ac:dyDescent="0.25">
      <c r="A20" s="54" t="s">
        <v>26</v>
      </c>
      <c r="B20" s="55" t="s">
        <v>33</v>
      </c>
      <c r="C20" s="54" t="s">
        <v>65</v>
      </c>
      <c r="D20" s="59" t="s">
        <v>43</v>
      </c>
    </row>
    <row r="21" spans="1:4" ht="58.5" customHeight="1" thickBot="1" x14ac:dyDescent="0.25">
      <c r="A21" s="54" t="s">
        <v>27</v>
      </c>
      <c r="B21" s="55" t="s">
        <v>33</v>
      </c>
      <c r="C21" s="54" t="s">
        <v>65</v>
      </c>
      <c r="D21" s="54" t="s">
        <v>42</v>
      </c>
    </row>
    <row r="22" spans="1:4" ht="47.25" customHeight="1" thickBot="1" x14ac:dyDescent="0.25">
      <c r="A22" s="58" t="s">
        <v>68</v>
      </c>
      <c r="B22" s="55" t="s">
        <v>35</v>
      </c>
      <c r="C22" s="54" t="s">
        <v>66</v>
      </c>
      <c r="D22" s="54" t="s">
        <v>50</v>
      </c>
    </row>
    <row r="23" spans="1:4" ht="109.5" customHeight="1" thickBot="1" x14ac:dyDescent="0.25">
      <c r="A23" s="58" t="s">
        <v>84</v>
      </c>
      <c r="B23" s="55" t="s">
        <v>33</v>
      </c>
      <c r="C23" s="54" t="s">
        <v>65</v>
      </c>
      <c r="D23" s="54" t="s">
        <v>51</v>
      </c>
    </row>
    <row r="24" spans="1:4" ht="16.5" customHeight="1" thickBot="1" x14ac:dyDescent="0.25">
      <c r="A24" s="58"/>
      <c r="B24" s="55"/>
      <c r="C24" s="54"/>
      <c r="D24" s="54"/>
    </row>
  </sheetData>
  <sheetProtection algorithmName="SHA-512" hashValue="AVpi5g4qnJ3Z62oi90creLhXk3MRLNSlGfuDLccpTTBh8owL1Z8yL4xBFKm24CD5Q/so9tGPCbp2pLLIwMdlJg==" saltValue="4i8zGAxPXAnGB2OoUHhR2Q==" spinCount="100000" sheet="1" objects="1" scenarios="1"/>
  <mergeCells count="1">
    <mergeCell ref="A1:D1"/>
  </mergeCells>
  <pageMargins left="0.7" right="0.7" top="0.75" bottom="0.75" header="0.3" footer="0.3"/>
  <pageSetup orientation="portrait" r:id="rId1"/>
  <headerFoot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ERAP-HSS Agreement</vt:lpstr>
      <vt:lpstr>ERAP-HSS Invoice</vt:lpstr>
      <vt:lpstr>ERAP-HSS Services</vt:lpstr>
      <vt:lpstr>'ERAP-HSS Invoice'!Print_Area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Livingston, Kaitlyn</dc:creator>
  <cp:lastModifiedBy>Kelly, Mark</cp:lastModifiedBy>
  <cp:lastPrinted>2022-01-12T17:04:11Z</cp:lastPrinted>
  <dcterms:created xsi:type="dcterms:W3CDTF">2019-11-06T14:19:28Z</dcterms:created>
  <dcterms:modified xsi:type="dcterms:W3CDTF">2022-01-12T17:05:55Z</dcterms:modified>
</cp:coreProperties>
</file>