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y Drive\ERAP-HSS\Templates\Invoice Template (No Agreement Page)\"/>
    </mc:Choice>
  </mc:AlternateContent>
  <bookViews>
    <workbookView xWindow="0" yWindow="0" windowWidth="10965" windowHeight="6660"/>
  </bookViews>
  <sheets>
    <sheet name="ERAP-HSS Invoice" sheetId="4" r:id="rId1"/>
    <sheet name="ERAP-HSS Services" sheetId="7" r:id="rId2"/>
  </sheets>
  <externalReferences>
    <externalReference r:id="rId3"/>
  </externalReferences>
  <definedNames>
    <definedName name="January" localSheetId="0">#REF!</definedName>
    <definedName name="January">#REF!</definedName>
    <definedName name="March" localSheetId="0">#REF!</definedName>
    <definedName name="March">#REF!</definedName>
    <definedName name="Month">[1]NSIP!$K$3:$K$14</definedName>
    <definedName name="Month1">[1]C2!$K$2:$K$13</definedName>
    <definedName name="Month2">[1]C1!$K$2:$K$13</definedName>
    <definedName name="Month3" localSheetId="0">#REF!</definedName>
    <definedName name="Month3">#REF!</definedName>
    <definedName name="_xlnm.Print_Area" localSheetId="0">'ERAP-HSS Invoice'!$A$1:$I$57</definedName>
    <definedName name="Year" localSheetId="0">#REF!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F8" i="4" s="1"/>
  <c r="D9" i="4"/>
  <c r="F9" i="4" s="1"/>
  <c r="D10" i="4"/>
  <c r="F10" i="4" s="1"/>
  <c r="D11" i="4"/>
  <c r="F11" i="4" s="1"/>
  <c r="D12" i="4"/>
  <c r="F12" i="4" s="1"/>
  <c r="D13" i="4"/>
  <c r="F13" i="4" s="1"/>
  <c r="D14" i="4"/>
  <c r="F14" i="4" s="1"/>
  <c r="D15" i="4"/>
  <c r="F15" i="4" s="1"/>
  <c r="D16" i="4"/>
  <c r="F16" i="4" s="1"/>
  <c r="D17" i="4"/>
  <c r="F17" i="4" s="1"/>
  <c r="D18" i="4"/>
  <c r="F18" i="4" s="1"/>
  <c r="D19" i="4"/>
  <c r="F19" i="4" s="1"/>
  <c r="D20" i="4"/>
  <c r="F20" i="4" s="1"/>
  <c r="D21" i="4"/>
  <c r="F21" i="4" s="1"/>
  <c r="D22" i="4"/>
  <c r="F22" i="4" s="1"/>
  <c r="D23" i="4"/>
  <c r="F23" i="4" s="1"/>
  <c r="D24" i="4"/>
  <c r="F24" i="4" s="1"/>
  <c r="D25" i="4"/>
  <c r="F25" i="4" s="1"/>
  <c r="D26" i="4"/>
  <c r="F26" i="4" s="1"/>
  <c r="D27" i="4"/>
  <c r="F27" i="4" s="1"/>
  <c r="D28" i="4"/>
  <c r="F28" i="4" s="1"/>
  <c r="D29" i="4"/>
  <c r="F29" i="4" s="1"/>
  <c r="D30" i="4"/>
  <c r="F30" i="4" s="1"/>
  <c r="D31" i="4"/>
  <c r="F31" i="4" s="1"/>
  <c r="D32" i="4"/>
  <c r="F32" i="4" s="1"/>
  <c r="D7" i="4"/>
  <c r="F7" i="4" s="1"/>
  <c r="D39" i="4" l="1"/>
  <c r="F39" i="4" s="1"/>
  <c r="E43" i="4" l="1"/>
  <c r="F34" i="4" l="1"/>
  <c r="F35" i="4"/>
  <c r="F36" i="4"/>
  <c r="F38" i="4"/>
  <c r="F37" i="4"/>
  <c r="F40" i="4" l="1"/>
  <c r="F43" i="4" l="1"/>
  <c r="C45" i="4" s="1"/>
  <c r="F42" i="4"/>
</calcChain>
</file>

<file path=xl/comments1.xml><?xml version="1.0" encoding="utf-8"?>
<comments xmlns="http://schemas.openxmlformats.org/spreadsheetml/2006/main">
  <authors>
    <author>Jeffrey Clark</author>
  </authors>
  <commentList>
    <comment ref="A41" authorId="0" shapeId="0">
      <text>
        <r>
          <rPr>
            <b/>
            <sz val="9"/>
            <color indexed="81"/>
            <rFont val="Tahoma"/>
            <family val="2"/>
          </rPr>
          <t>Admin Costs: Must be less than or equal to 10% of the total service expenses for this invoice. This can include things like: Case management, bookkeeping, overhead costs, etc. Please add a description of the your admin costs to cell B47.</t>
        </r>
        <r>
          <rPr>
            <sz val="9"/>
            <color indexed="81"/>
            <rFont val="Tahoma"/>
            <family val="2"/>
          </rPr>
          <t xml:space="preserve">
</t>
        </r>
      </text>
    </comment>
  </commentList>
</comments>
</file>

<file path=xl/sharedStrings.xml><?xml version="1.0" encoding="utf-8"?>
<sst xmlns="http://schemas.openxmlformats.org/spreadsheetml/2006/main" count="89" uniqueCount="72">
  <si>
    <t>Wyoming Department of Health, Aging Division, Community Living Section</t>
  </si>
  <si>
    <t>Legal Name:</t>
  </si>
  <si>
    <t>Monthly Invoice Total</t>
  </si>
  <si>
    <t>Authorized Certifying Official:</t>
  </si>
  <si>
    <t>Date:</t>
  </si>
  <si>
    <t>ERAP-HSS Funding</t>
  </si>
  <si>
    <t>Zip</t>
  </si>
  <si>
    <t>Service</t>
  </si>
  <si>
    <t>Expense</t>
  </si>
  <si>
    <t>Total</t>
  </si>
  <si>
    <t>Units of Service</t>
  </si>
  <si>
    <t>Rate</t>
  </si>
  <si>
    <t>Reimbursement Rate</t>
  </si>
  <si>
    <t>Admin Costs</t>
  </si>
  <si>
    <t>Total Service Expense</t>
  </si>
  <si>
    <t>Home Modifications</t>
  </si>
  <si>
    <t>Trailer/Mobile Home Repairs</t>
  </si>
  <si>
    <t>Homemaking Services - Homemaking, Chores, Cleaning</t>
  </si>
  <si>
    <t>PERS - Landline Installation</t>
  </si>
  <si>
    <t>PERS - Landline Monitoring</t>
  </si>
  <si>
    <t>PERS - Cellular Installation</t>
  </si>
  <si>
    <t>PERS - Cellular Monitoring</t>
  </si>
  <si>
    <t>Enter amount up to $5000</t>
  </si>
  <si>
    <t>15 minutes</t>
  </si>
  <si>
    <t>Enter amount up to $400</t>
  </si>
  <si>
    <t xml:space="preserve">Date: </t>
  </si>
  <si>
    <t>Name of Official:</t>
  </si>
  <si>
    <t>Sub-reciepient Monthly Invoice</t>
  </si>
  <si>
    <t>ERAP-HSS Program Manager Name &amp; Signature:</t>
  </si>
  <si>
    <t xml:space="preserve">Sub-reciepient's Comments:  </t>
  </si>
  <si>
    <t>Service Cap</t>
  </si>
  <si>
    <t>Maximum of $5,000 per household,  per project, per grant period, on a case by case basis for all labor and repairs (admin is for extra costs)</t>
  </si>
  <si>
    <t>Maximum of $5,000 per household,  per project, per grant period, on a case by case basis for all labor and repairs (admin is for extra costs)</t>
  </si>
  <si>
    <t>One installation over client's lifetime unless otherwise warranted by extenuating circumstances</t>
  </si>
  <si>
    <t>Maximum of $400 per client per grant award period</t>
  </si>
  <si>
    <t>Maximum of $5,000 per household,  per project, per grant period, on a case by case basis for all labor, removals and dumping of waste (admin is for extra costs such as case management) - contact the Aging Division if needs will exceed maximum</t>
  </si>
  <si>
    <t>Invoice Section Below for Home Modifications, Trailer/Mobile Home Repairs, Information Technology Hardware and Hoarding Services - Cleaning</t>
  </si>
  <si>
    <t>Admin costs cannot exceed 10% of the total service expenses</t>
  </si>
  <si>
    <t>ERAP-HSS Allowable Services - Personal and Project Services</t>
  </si>
  <si>
    <t>Personal Services</t>
  </si>
  <si>
    <t>Project Services</t>
  </si>
  <si>
    <t>Unit/Per</t>
  </si>
  <si>
    <t>Instance</t>
  </si>
  <si>
    <t>Invoice Number:</t>
  </si>
  <si>
    <t>Invoice Date:</t>
  </si>
  <si>
    <t>1 trip (one-way) = 1 unit</t>
  </si>
  <si>
    <t>1 Installation</t>
  </si>
  <si>
    <t>1 complete project = 1 unit</t>
  </si>
  <si>
    <t>1 device = 1 unit</t>
  </si>
  <si>
    <t>One instance per month</t>
  </si>
  <si>
    <t>Information Technology Hardware - Delivery</t>
  </si>
  <si>
    <t>Limit of $208 per household, per month</t>
  </si>
  <si>
    <t>1 quarterly check = 1 unit</t>
  </si>
  <si>
    <r>
      <t xml:space="preserve">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 Please email completed invoice sheet to the payments email: </t>
    </r>
    <r>
      <rPr>
        <b/>
        <u/>
        <sz val="14"/>
        <color theme="1"/>
        <rFont val="Times New Roman"/>
        <family val="1"/>
      </rPr>
      <t>wdh-clspayments@wyo.gov</t>
    </r>
  </si>
  <si>
    <t>1 occurrence per quarter = 1 unit</t>
  </si>
  <si>
    <t>ERAP ID #</t>
  </si>
  <si>
    <r>
      <t>Official's Signature (</t>
    </r>
    <r>
      <rPr>
        <sz val="14"/>
        <color rgb="FF0070C0"/>
        <rFont val="Times New Roman"/>
        <family val="1"/>
      </rPr>
      <t>BLUE</t>
    </r>
    <r>
      <rPr>
        <sz val="14"/>
        <color theme="1"/>
        <rFont val="Times New Roman"/>
        <family val="1"/>
      </rPr>
      <t xml:space="preserve"> ink):</t>
    </r>
  </si>
  <si>
    <t>Registered Nurse (RN) - Personal Care - Skilled Nursing Services</t>
  </si>
  <si>
    <t>Licensed Practical Nurse (LPN) - Personal Care - Skilled Nursing Services</t>
  </si>
  <si>
    <t>Certified Nursing Assistant (CNA) - Personal Care - Skilled Nursing Services</t>
  </si>
  <si>
    <t>This service cannot be accompanied with Case Management. It is Case Management for IT Hardware, but tracked differently.</t>
  </si>
  <si>
    <r>
      <t xml:space="preserve">Information Technology Hardware - Quarterly </t>
    </r>
    <r>
      <rPr>
        <i/>
        <sz val="9"/>
        <color rgb="FF000000"/>
        <rFont val="Arial"/>
        <family val="2"/>
      </rPr>
      <t>(optional)</t>
    </r>
  </si>
  <si>
    <r>
      <t xml:space="preserve">Non-Medical Transportation -
</t>
    </r>
    <r>
      <rPr>
        <i/>
        <sz val="9"/>
        <color rgb="FF000000"/>
        <rFont val="Arial"/>
        <family val="2"/>
      </rPr>
      <t>Wheelchair &amp; Non-Wheelchair Accessible Vehicle</t>
    </r>
  </si>
  <si>
    <r>
      <rPr>
        <i/>
        <sz val="9"/>
        <color rgb="FF000000"/>
        <rFont val="Arial"/>
        <family val="2"/>
      </rPr>
      <t>Life Coaching</t>
    </r>
    <r>
      <rPr>
        <sz val="9"/>
        <color rgb="FF000000"/>
        <rFont val="Arial"/>
        <family val="2"/>
      </rPr>
      <t xml:space="preserve"> - Independent Living Skills</t>
    </r>
  </si>
  <si>
    <r>
      <rPr>
        <i/>
        <sz val="9"/>
        <color rgb="FF000000"/>
        <rFont val="Arial"/>
        <family val="2"/>
      </rPr>
      <t xml:space="preserve">Money Management </t>
    </r>
    <r>
      <rPr>
        <sz val="9"/>
        <color rgb="FF000000"/>
        <rFont val="Arial"/>
        <family val="2"/>
      </rPr>
      <t>- Independent Living Skills</t>
    </r>
  </si>
  <si>
    <r>
      <t xml:space="preserve">Hoarding Services - </t>
    </r>
    <r>
      <rPr>
        <i/>
        <sz val="9"/>
        <color rgb="FF000000"/>
        <rFont val="Arial"/>
        <family val="2"/>
      </rPr>
      <t>Mental Health Counseling</t>
    </r>
  </si>
  <si>
    <r>
      <t xml:space="preserve">Hoarding Services - </t>
    </r>
    <r>
      <rPr>
        <i/>
        <sz val="9"/>
        <color rgb="FF000000"/>
        <rFont val="Arial"/>
        <family val="2"/>
      </rPr>
      <t>Cleaning</t>
    </r>
  </si>
  <si>
    <t>Case Management / Quarterly Monitoring</t>
  </si>
  <si>
    <t>Automatically assigned to all sub-recipients. Maximum of $50 can be billed per quarter for either check-ins or initial intake/renewal, per client.  Must be associated with existing ERAP clients and you must provide their corresponding ERAP ID. Available on all non project services, Information Technology Hardware - Quarterly not included.
Restrictions include: Home Modifications, Trailer/Mobile Home Repair, &amp; Hoarding Services - Cleaning which are restricted to one billing for the initial intake evaluation, and one billing for the final evaluation at $50 per occurrence. Max $100 payout.
Further restrictions: Information technology Hardware - Delivery can only have a one off occurrence/instance of Case Management for initial procurement, shipment and delivery of said hardware at $50.</t>
  </si>
  <si>
    <t>Version 3: 01/12/2022</t>
  </si>
  <si>
    <t>Services Start Date:</t>
  </si>
  <si>
    <t>Services End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</si>
</sst>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Red]#,##0"/>
  </numFmts>
  <fonts count="31" x14ac:knownFonts="1">
    <font>
      <sz val="11"/>
      <color theme="1"/>
      <name val="Calibri"/>
      <family val="2"/>
      <scheme val="minor"/>
    </font>
    <font>
      <sz val="11"/>
      <color theme="1"/>
      <name val="Times New Roman"/>
      <family val="1"/>
    </font>
    <font>
      <b/>
      <sz val="12"/>
      <color theme="1"/>
      <name val="Times New Roman"/>
      <family val="1"/>
    </font>
    <font>
      <sz val="12"/>
      <color theme="1"/>
      <name val="Times New Roman"/>
      <family val="1"/>
    </font>
    <font>
      <sz val="9"/>
      <color indexed="81"/>
      <name val="Tahoma"/>
      <family val="2"/>
    </font>
    <font>
      <b/>
      <sz val="9"/>
      <color indexed="81"/>
      <name val="Tahoma"/>
      <family val="2"/>
    </font>
    <font>
      <b/>
      <sz val="14"/>
      <color theme="1"/>
      <name val="Times New Roman"/>
      <family val="1"/>
    </font>
    <font>
      <sz val="11"/>
      <color theme="1"/>
      <name val="Calibri"/>
      <family val="2"/>
      <scheme val="minor"/>
    </font>
    <font>
      <sz val="12"/>
      <color theme="1"/>
      <name val="Calibri"/>
      <family val="2"/>
      <scheme val="minor"/>
    </font>
    <font>
      <b/>
      <sz val="12"/>
      <color rgb="FF000000"/>
      <name val="Arial"/>
      <family val="2"/>
    </font>
    <font>
      <sz val="12"/>
      <name val="Calibri"/>
      <family val="2"/>
      <scheme val="minor"/>
    </font>
    <font>
      <b/>
      <sz val="12"/>
      <color theme="1"/>
      <name val="Arial"/>
      <family val="2"/>
    </font>
    <font>
      <b/>
      <sz val="16"/>
      <color theme="1"/>
      <name val="Times New Roman"/>
      <family val="1"/>
    </font>
    <font>
      <b/>
      <sz val="16"/>
      <name val="Times New Roman"/>
      <family val="1"/>
    </font>
    <font>
      <b/>
      <sz val="14"/>
      <name val="Times New Roman"/>
      <family val="1"/>
    </font>
    <font>
      <sz val="14"/>
      <color rgb="FFFF0000"/>
      <name val="Times New Roman"/>
      <family val="1"/>
    </font>
    <font>
      <sz val="14"/>
      <color theme="1"/>
      <name val="Arial"/>
      <family val="2"/>
    </font>
    <font>
      <b/>
      <sz val="14"/>
      <color theme="1"/>
      <name val="Arial"/>
      <family val="2"/>
    </font>
    <font>
      <b/>
      <sz val="14"/>
      <color theme="4"/>
      <name val="Arial"/>
      <family val="2"/>
    </font>
    <font>
      <sz val="14"/>
      <name val="Times New Roman"/>
      <family val="1"/>
    </font>
    <font>
      <sz val="14"/>
      <color rgb="FF002060"/>
      <name val="Times New Roman"/>
      <family val="1"/>
    </font>
    <font>
      <sz val="14"/>
      <color theme="1"/>
      <name val="Times New Roman"/>
      <family val="1"/>
    </font>
    <font>
      <sz val="14"/>
      <color rgb="FF0070C0"/>
      <name val="Times New Roman"/>
      <family val="1"/>
    </font>
    <font>
      <b/>
      <sz val="12"/>
      <name val="Times New Roman"/>
      <family val="1"/>
    </font>
    <font>
      <b/>
      <sz val="11"/>
      <color rgb="FF000000"/>
      <name val="Arial"/>
      <family val="2"/>
    </font>
    <font>
      <b/>
      <u/>
      <sz val="14"/>
      <color theme="1"/>
      <name val="Times New Roman"/>
      <family val="1"/>
    </font>
    <font>
      <b/>
      <sz val="10"/>
      <color theme="1"/>
      <name val="Calibri"/>
      <family val="2"/>
      <scheme val="minor"/>
    </font>
    <font>
      <sz val="9"/>
      <color theme="1"/>
      <name val="Calibri"/>
      <family val="2"/>
      <scheme val="minor"/>
    </font>
    <font>
      <b/>
      <sz val="9"/>
      <color rgb="FF000000"/>
      <name val="Arial"/>
      <family val="2"/>
    </font>
    <font>
      <sz val="9"/>
      <color rgb="FF000000"/>
      <name val="Arial"/>
      <family val="2"/>
    </font>
    <font>
      <i/>
      <sz val="9"/>
      <color rgb="FF000000"/>
      <name val="Arial"/>
      <family val="2"/>
    </font>
  </fonts>
  <fills count="7">
    <fill>
      <patternFill patternType="none"/>
    </fill>
    <fill>
      <patternFill patternType="gray125"/>
    </fill>
    <fill>
      <patternFill patternType="solid">
        <fgColor rgb="FFFFFF99"/>
        <bgColor indexed="64"/>
      </patternFill>
    </fill>
    <fill>
      <patternFill patternType="solid">
        <fgColor theme="4" tint="0.59999389629810485"/>
        <bgColor indexed="64"/>
      </patternFill>
    </fill>
    <fill>
      <patternFill patternType="solid">
        <fgColor rgb="FFFFF2CC"/>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right/>
      <top/>
      <bottom style="medium">
        <color indexed="64"/>
      </bottom>
      <diagonal/>
    </border>
    <border>
      <left/>
      <right style="medium">
        <color indexed="64"/>
      </right>
      <top/>
      <bottom style="medium">
        <color indexed="64"/>
      </bottom>
      <diagonal/>
    </border>
    <border>
      <left style="medium">
        <color rgb="FFCCCCCC"/>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CCCCCC"/>
      </left>
      <right style="medium">
        <color rgb="FF000000"/>
      </right>
      <top style="medium">
        <color indexed="64"/>
      </top>
      <bottom style="medium">
        <color indexed="64"/>
      </bottom>
      <diagonal/>
    </border>
    <border>
      <left style="medium">
        <color rgb="FFCCCCCC"/>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CCCCCC"/>
      </left>
      <right style="medium">
        <color rgb="FFCCCCCC"/>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rgb="FFCCCCCC"/>
      </left>
      <right style="thick">
        <color theme="0" tint="-0.14999847407452621"/>
      </right>
      <top style="medium">
        <color rgb="FFCCCCCC"/>
      </top>
      <bottom style="medium">
        <color rgb="FFCCCCCC"/>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medium">
        <color indexed="64"/>
      </right>
      <top style="medium">
        <color indexed="64"/>
      </top>
      <bottom style="medium">
        <color auto="1"/>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47">
    <xf numFmtId="0" fontId="0" fillId="0" borderId="0" xfId="0"/>
    <xf numFmtId="0" fontId="1" fillId="0" borderId="0" xfId="0" applyFont="1" applyAlignment="1">
      <alignment wrapText="1"/>
    </xf>
    <xf numFmtId="0" fontId="1" fillId="0" borderId="0" xfId="0" applyFont="1"/>
    <xf numFmtId="0" fontId="3" fillId="0" borderId="0" xfId="0" applyFont="1" applyAlignment="1">
      <alignment wrapText="1"/>
    </xf>
    <xf numFmtId="0" fontId="3" fillId="0" borderId="0" xfId="0" applyFont="1"/>
    <xf numFmtId="0" fontId="8" fillId="0" borderId="0" xfId="0" applyFont="1"/>
    <xf numFmtId="0" fontId="8" fillId="0" borderId="0" xfId="0" applyFont="1" applyBorder="1"/>
    <xf numFmtId="0" fontId="3" fillId="0" borderId="0" xfId="0" applyFont="1" applyBorder="1" applyAlignment="1">
      <alignment horizontal="center" wrapText="1"/>
    </xf>
    <xf numFmtId="0" fontId="10" fillId="0" borderId="0" xfId="0" applyFont="1"/>
    <xf numFmtId="164" fontId="10" fillId="0" borderId="0" xfId="0" applyNumberFormat="1" applyFont="1"/>
    <xf numFmtId="0" fontId="3" fillId="0" borderId="0" xfId="0" applyFont="1" applyAlignment="1" applyProtection="1">
      <alignment wrapText="1"/>
    </xf>
    <xf numFmtId="0" fontId="3" fillId="0" borderId="0" xfId="0" applyFont="1" applyProtection="1"/>
    <xf numFmtId="0" fontId="9" fillId="0" borderId="21" xfId="0" applyFont="1" applyBorder="1" applyAlignment="1" applyProtection="1">
      <alignment wrapText="1"/>
    </xf>
    <xf numFmtId="0" fontId="9" fillId="0" borderId="22" xfId="0" applyFont="1" applyBorder="1" applyAlignment="1" applyProtection="1">
      <alignment wrapText="1"/>
    </xf>
    <xf numFmtId="0" fontId="9" fillId="0" borderId="23" xfId="0" applyFont="1" applyBorder="1" applyAlignment="1" applyProtection="1">
      <alignment wrapText="1"/>
    </xf>
    <xf numFmtId="0" fontId="11" fillId="0" borderId="37" xfId="0" applyFont="1" applyBorder="1" applyAlignment="1" applyProtection="1">
      <alignment horizontal="left" wrapText="1"/>
    </xf>
    <xf numFmtId="0" fontId="16" fillId="0" borderId="9" xfId="0" applyFont="1" applyBorder="1" applyAlignment="1" applyProtection="1">
      <alignment horizontal="left" wrapText="1"/>
      <protection locked="0"/>
    </xf>
    <xf numFmtId="0" fontId="16" fillId="0" borderId="9" xfId="0" applyFont="1" applyBorder="1" applyAlignment="1" applyProtection="1">
      <alignment horizontal="center" wrapText="1"/>
      <protection locked="0"/>
    </xf>
    <xf numFmtId="0" fontId="16" fillId="0" borderId="9" xfId="0" applyFont="1" applyBorder="1" applyAlignment="1" applyProtection="1">
      <alignment wrapText="1"/>
      <protection locked="0"/>
    </xf>
    <xf numFmtId="44" fontId="16" fillId="0" borderId="9" xfId="1" quotePrefix="1" applyFont="1" applyBorder="1" applyAlignment="1" applyProtection="1">
      <alignment shrinkToFit="1"/>
    </xf>
    <xf numFmtId="0" fontId="16" fillId="0" borderId="2" xfId="0" applyFont="1" applyBorder="1" applyAlignment="1" applyProtection="1">
      <alignment horizontal="left" wrapText="1"/>
      <protection locked="0"/>
    </xf>
    <xf numFmtId="0" fontId="16" fillId="0" borderId="2" xfId="0" applyFont="1" applyBorder="1" applyAlignment="1" applyProtection="1">
      <alignment horizontal="center" wrapText="1"/>
      <protection locked="0"/>
    </xf>
    <xf numFmtId="0" fontId="16" fillId="0" borderId="2" xfId="0" applyFont="1" applyBorder="1" applyAlignment="1" applyProtection="1">
      <alignment wrapText="1"/>
      <protection locked="0"/>
    </xf>
    <xf numFmtId="44" fontId="16" fillId="0" borderId="9" xfId="1" quotePrefix="1" applyFont="1" applyBorder="1" applyAlignment="1" applyProtection="1">
      <alignment shrinkToFit="1"/>
      <protection locked="0"/>
    </xf>
    <xf numFmtId="0" fontId="17" fillId="0" borderId="35" xfId="0" applyFont="1" applyBorder="1" applyAlignment="1" applyProtection="1">
      <alignment horizontal="left" wrapText="1"/>
    </xf>
    <xf numFmtId="2" fontId="14" fillId="0" borderId="20" xfId="0" applyNumberFormat="1" applyFont="1" applyBorder="1" applyAlignment="1" applyProtection="1">
      <alignment wrapText="1"/>
    </xf>
    <xf numFmtId="0" fontId="19" fillId="0" borderId="9" xfId="0" applyFont="1" applyBorder="1" applyAlignment="1" applyProtection="1">
      <alignment wrapText="1"/>
    </xf>
    <xf numFmtId="8" fontId="19" fillId="0" borderId="9" xfId="0" applyNumberFormat="1" applyFont="1" applyBorder="1" applyAlignment="1" applyProtection="1">
      <alignment wrapText="1"/>
    </xf>
    <xf numFmtId="164" fontId="14" fillId="3" borderId="3" xfId="0" applyNumberFormat="1" applyFont="1" applyFill="1" applyBorder="1" applyAlignment="1" applyProtection="1">
      <alignment wrapText="1"/>
    </xf>
    <xf numFmtId="164" fontId="14" fillId="3" borderId="4" xfId="0" applyNumberFormat="1" applyFont="1" applyFill="1" applyBorder="1" applyAlignment="1" applyProtection="1">
      <alignment wrapText="1"/>
    </xf>
    <xf numFmtId="8" fontId="14" fillId="3" borderId="4" xfId="0" applyNumberFormat="1" applyFont="1" applyFill="1" applyBorder="1" applyAlignment="1" applyProtection="1">
      <alignment wrapText="1"/>
    </xf>
    <xf numFmtId="8" fontId="14" fillId="3" borderId="5" xfId="0" applyNumberFormat="1" applyFont="1" applyFill="1" applyBorder="1" applyAlignment="1" applyProtection="1">
      <alignment wrapText="1"/>
    </xf>
    <xf numFmtId="0" fontId="21" fillId="0" borderId="2" xfId="0" applyFont="1" applyBorder="1" applyAlignment="1" applyProtection="1">
      <alignment horizontal="right" wrapText="1"/>
    </xf>
    <xf numFmtId="0" fontId="21" fillId="0" borderId="2" xfId="0" applyFont="1" applyBorder="1" applyAlignment="1" applyProtection="1">
      <alignment horizontal="right" vertical="center" wrapText="1"/>
    </xf>
    <xf numFmtId="0" fontId="15" fillId="0" borderId="6" xfId="0" applyFont="1" applyBorder="1" applyAlignment="1" applyProtection="1">
      <alignment wrapText="1"/>
      <protection locked="0"/>
    </xf>
    <xf numFmtId="0" fontId="21" fillId="0" borderId="3" xfId="0" applyFont="1" applyBorder="1" applyAlignment="1" applyProtection="1"/>
    <xf numFmtId="0" fontId="21" fillId="0" borderId="6" xfId="0" applyFont="1" applyBorder="1" applyAlignment="1" applyProtection="1">
      <alignment horizontal="right" wrapText="1"/>
    </xf>
    <xf numFmtId="0" fontId="21" fillId="0" borderId="9" xfId="0" applyFont="1" applyBorder="1" applyAlignment="1" applyProtection="1">
      <alignment horizontal="right" wrapText="1"/>
    </xf>
    <xf numFmtId="0" fontId="14" fillId="0" borderId="45" xfId="0" applyFont="1" applyBorder="1" applyAlignment="1" applyProtection="1">
      <alignment wrapText="1"/>
    </xf>
    <xf numFmtId="0" fontId="23" fillId="0" borderId="2" xfId="0" applyFont="1" applyBorder="1" applyAlignment="1" applyProtection="1">
      <alignment wrapText="1"/>
    </xf>
    <xf numFmtId="0" fontId="2" fillId="5" borderId="6" xfId="0" applyFont="1" applyFill="1" applyBorder="1" applyAlignment="1" applyProtection="1">
      <alignment wrapText="1"/>
      <protection locked="0"/>
    </xf>
    <xf numFmtId="0" fontId="24" fillId="0" borderId="44" xfId="0" applyFont="1" applyBorder="1" applyAlignment="1" applyProtection="1"/>
    <xf numFmtId="0" fontId="27" fillId="0" borderId="0" xfId="0" applyFont="1" applyAlignment="1" applyProtection="1">
      <alignment wrapText="1"/>
    </xf>
    <xf numFmtId="0" fontId="28" fillId="0" borderId="15" xfId="0" applyFont="1" applyBorder="1" applyAlignment="1" applyProtection="1">
      <alignment wrapText="1"/>
    </xf>
    <xf numFmtId="0" fontId="29" fillId="0" borderId="15" xfId="0" applyFont="1" applyBorder="1" applyAlignment="1" applyProtection="1">
      <alignment wrapText="1"/>
    </xf>
    <xf numFmtId="44" fontId="29" fillId="0" borderId="15" xfId="1" applyFont="1" applyBorder="1" applyAlignment="1" applyProtection="1">
      <alignment wrapText="1"/>
    </xf>
    <xf numFmtId="0" fontId="29" fillId="0" borderId="27" xfId="0" applyFont="1" applyBorder="1" applyAlignment="1" applyProtection="1">
      <alignment wrapText="1"/>
    </xf>
    <xf numFmtId="0" fontId="29" fillId="0" borderId="27" xfId="0" applyFont="1" applyFill="1" applyBorder="1" applyAlignment="1" applyProtection="1">
      <alignment wrapText="1"/>
    </xf>
    <xf numFmtId="0" fontId="29" fillId="0" borderId="15" xfId="0" applyFont="1" applyBorder="1" applyAlignment="1" applyProtection="1">
      <alignment vertical="center" wrapText="1"/>
    </xf>
    <xf numFmtId="0" fontId="29" fillId="0" borderId="40" xfId="0" applyFont="1" applyBorder="1" applyAlignment="1" applyProtection="1">
      <alignment wrapText="1"/>
    </xf>
    <xf numFmtId="164" fontId="20" fillId="0" borderId="4" xfId="0" applyNumberFormat="1" applyFont="1" applyBorder="1" applyAlignment="1" applyProtection="1">
      <alignment vertical="top" wrapText="1"/>
      <protection locked="0"/>
    </xf>
    <xf numFmtId="164" fontId="20" fillId="0" borderId="3" xfId="0" applyNumberFormat="1" applyFont="1" applyBorder="1" applyAlignment="1" applyProtection="1">
      <alignment horizontal="left" vertical="top" wrapText="1"/>
    </xf>
    <xf numFmtId="164" fontId="20" fillId="0" borderId="4" xfId="0" applyNumberFormat="1" applyFont="1" applyBorder="1" applyAlignment="1" applyProtection="1">
      <alignment horizontal="left" vertical="top" wrapText="1"/>
    </xf>
    <xf numFmtId="164" fontId="20" fillId="0" borderId="4" xfId="0" applyNumberFormat="1" applyFont="1" applyBorder="1" applyAlignment="1" applyProtection="1">
      <alignment horizontal="center" vertical="top" wrapText="1"/>
      <protection locked="0"/>
    </xf>
    <xf numFmtId="164" fontId="20" fillId="0" borderId="5" xfId="0" applyNumberFormat="1" applyFont="1" applyBorder="1" applyAlignment="1" applyProtection="1">
      <alignment horizontal="center" vertical="top" wrapText="1"/>
      <protection locked="0"/>
    </xf>
    <xf numFmtId="14" fontId="3" fillId="0" borderId="1" xfId="0" applyNumberFormat="1" applyFont="1" applyBorder="1" applyAlignment="1" applyProtection="1">
      <alignment horizontal="right"/>
    </xf>
    <xf numFmtId="0" fontId="3" fillId="0" borderId="1" xfId="0" applyFont="1" applyBorder="1" applyAlignment="1" applyProtection="1">
      <alignment horizontal="right"/>
    </xf>
    <xf numFmtId="0" fontId="12" fillId="0" borderId="2" xfId="0" applyFont="1" applyBorder="1" applyAlignment="1" applyProtection="1">
      <alignment horizontal="center" wrapText="1"/>
    </xf>
    <xf numFmtId="0" fontId="12" fillId="0" borderId="3" xfId="0" applyFont="1" applyBorder="1" applyAlignment="1" applyProtection="1">
      <alignment horizontal="center" wrapText="1"/>
    </xf>
    <xf numFmtId="0" fontId="12" fillId="0" borderId="4" xfId="0" applyFont="1" applyBorder="1" applyAlignment="1" applyProtection="1">
      <alignment horizontal="center" wrapText="1"/>
    </xf>
    <xf numFmtId="0" fontId="12" fillId="0" borderId="5" xfId="0" applyFont="1" applyBorder="1" applyAlignment="1" applyProtection="1">
      <alignment horizontal="center" wrapText="1"/>
    </xf>
    <xf numFmtId="0" fontId="13" fillId="0" borderId="3" xfId="0" applyFont="1" applyBorder="1" applyAlignment="1" applyProtection="1">
      <alignment horizontal="center" wrapText="1"/>
    </xf>
    <xf numFmtId="0" fontId="13" fillId="0" borderId="4" xfId="0" applyFont="1" applyBorder="1" applyAlignment="1" applyProtection="1">
      <alignment horizontal="center" wrapText="1"/>
    </xf>
    <xf numFmtId="0" fontId="6" fillId="2" borderId="41" xfId="0" applyFont="1" applyFill="1" applyBorder="1" applyAlignment="1" applyProtection="1">
      <alignment horizontal="center" wrapText="1"/>
      <protection locked="0"/>
    </xf>
    <xf numFmtId="0" fontId="6" fillId="2" borderId="42" xfId="0" applyFont="1" applyFill="1" applyBorder="1" applyAlignment="1" applyProtection="1">
      <alignment horizontal="center" wrapText="1"/>
      <protection locked="0"/>
    </xf>
    <xf numFmtId="0" fontId="6" fillId="2" borderId="43" xfId="0" applyFont="1" applyFill="1" applyBorder="1" applyAlignment="1" applyProtection="1">
      <alignment horizontal="center" wrapText="1"/>
      <protection locked="0"/>
    </xf>
    <xf numFmtId="0" fontId="6" fillId="2" borderId="3" xfId="0" applyFont="1" applyFill="1" applyBorder="1" applyAlignment="1" applyProtection="1">
      <alignment horizontal="center" wrapText="1"/>
      <protection locked="0"/>
    </xf>
    <xf numFmtId="0" fontId="6" fillId="2" borderId="4"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44" fontId="16" fillId="0" borderId="9" xfId="1" applyFont="1" applyBorder="1" applyAlignment="1" applyProtection="1">
      <alignment horizontal="center" wrapText="1"/>
    </xf>
    <xf numFmtId="0" fontId="9" fillId="0" borderId="26" xfId="0" applyFont="1" applyBorder="1" applyAlignment="1" applyProtection="1">
      <alignment horizontal="center" wrapText="1"/>
    </xf>
    <xf numFmtId="0" fontId="9" fillId="0" borderId="24" xfId="0" applyFont="1" applyBorder="1" applyAlignment="1" applyProtection="1">
      <alignment horizontal="center" wrapText="1"/>
    </xf>
    <xf numFmtId="0" fontId="9" fillId="0" borderId="25" xfId="0" applyFont="1" applyBorder="1" applyAlignment="1" applyProtection="1">
      <alignment horizontal="center" wrapText="1"/>
    </xf>
    <xf numFmtId="0" fontId="19" fillId="0" borderId="9" xfId="0" applyFont="1" applyBorder="1" applyAlignment="1" applyProtection="1">
      <alignment wrapText="1"/>
    </xf>
    <xf numFmtId="8" fontId="19" fillId="0" borderId="13" xfId="0" applyNumberFormat="1" applyFont="1" applyBorder="1" applyAlignment="1" applyProtection="1">
      <alignment wrapText="1"/>
    </xf>
    <xf numFmtId="8" fontId="19" fillId="0" borderId="14" xfId="0" applyNumberFormat="1" applyFont="1" applyBorder="1" applyAlignment="1" applyProtection="1">
      <alignment wrapText="1"/>
    </xf>
    <xf numFmtId="9" fontId="16" fillId="0" borderId="28" xfId="2" applyFont="1" applyBorder="1" applyAlignment="1" applyProtection="1">
      <alignment horizontal="center" wrapText="1"/>
    </xf>
    <xf numFmtId="44" fontId="16" fillId="0" borderId="18" xfId="1" applyFont="1" applyBorder="1" applyAlignment="1" applyProtection="1">
      <alignment horizontal="center" wrapText="1"/>
    </xf>
    <xf numFmtId="44" fontId="16" fillId="0" borderId="16" xfId="1" applyFont="1" applyBorder="1" applyAlignment="1" applyProtection="1">
      <alignment horizontal="center" wrapText="1"/>
    </xf>
    <xf numFmtId="44" fontId="16" fillId="0" borderId="17" xfId="1" applyFont="1" applyBorder="1" applyAlignment="1" applyProtection="1">
      <alignment horizontal="center" wrapText="1"/>
    </xf>
    <xf numFmtId="0" fontId="18" fillId="0" borderId="29" xfId="0" applyFont="1" applyBorder="1" applyAlignment="1" applyProtection="1">
      <alignment horizontal="center" wrapText="1"/>
    </xf>
    <xf numFmtId="0" fontId="17" fillId="0" borderId="30" xfId="0" applyFont="1" applyBorder="1" applyAlignment="1" applyProtection="1">
      <alignment horizontal="center" wrapText="1"/>
    </xf>
    <xf numFmtId="0" fontId="17" fillId="0" borderId="31" xfId="0" applyFont="1" applyBorder="1" applyAlignment="1" applyProtection="1">
      <alignment horizontal="center" wrapText="1"/>
    </xf>
    <xf numFmtId="0" fontId="14" fillId="6" borderId="48" xfId="0" applyFont="1" applyFill="1" applyBorder="1" applyAlignment="1" applyProtection="1">
      <alignment horizontal="center" wrapText="1"/>
    </xf>
    <xf numFmtId="0" fontId="14" fillId="6" borderId="46" xfId="0" applyFont="1" applyFill="1" applyBorder="1" applyAlignment="1" applyProtection="1">
      <alignment horizontal="center" wrapText="1"/>
    </xf>
    <xf numFmtId="0" fontId="14" fillId="6" borderId="47" xfId="0" applyFont="1" applyFill="1" applyBorder="1" applyAlignment="1" applyProtection="1">
      <alignment horizontal="center" wrapText="1"/>
    </xf>
    <xf numFmtId="0" fontId="16" fillId="0" borderId="35" xfId="0" applyFont="1" applyBorder="1" applyAlignment="1" applyProtection="1">
      <alignment horizontal="center" wrapText="1"/>
      <protection locked="0"/>
    </xf>
    <xf numFmtId="0" fontId="16" fillId="0" borderId="16" xfId="0" applyFont="1" applyBorder="1" applyAlignment="1" applyProtection="1">
      <alignment horizontal="center" wrapText="1"/>
      <protection locked="0"/>
    </xf>
    <xf numFmtId="0" fontId="16" fillId="0" borderId="17" xfId="0" applyFont="1" applyBorder="1" applyAlignment="1" applyProtection="1">
      <alignment horizontal="center" wrapText="1"/>
      <protection locked="0"/>
    </xf>
    <xf numFmtId="44" fontId="16" fillId="0" borderId="41" xfId="1" applyFont="1" applyBorder="1" applyAlignment="1" applyProtection="1">
      <alignment horizontal="center" wrapText="1"/>
    </xf>
    <xf numFmtId="44" fontId="16" fillId="0" borderId="42" xfId="1" applyFont="1" applyBorder="1" applyAlignment="1" applyProtection="1">
      <alignment horizontal="center" wrapText="1"/>
    </xf>
    <xf numFmtId="44" fontId="16" fillId="0" borderId="43" xfId="1" applyFont="1" applyBorder="1" applyAlignment="1" applyProtection="1">
      <alignment horizontal="center" wrapText="1"/>
    </xf>
    <xf numFmtId="0" fontId="21" fillId="4" borderId="3" xfId="0" applyFont="1" applyFill="1" applyBorder="1" applyAlignment="1" applyProtection="1">
      <alignment horizontal="center" wrapText="1"/>
    </xf>
    <xf numFmtId="0" fontId="21" fillId="4" borderId="4" xfId="0" applyFont="1" applyFill="1" applyBorder="1" applyAlignment="1" applyProtection="1">
      <alignment horizontal="center" wrapText="1"/>
    </xf>
    <xf numFmtId="0" fontId="21" fillId="4" borderId="5" xfId="0" applyFont="1" applyFill="1" applyBorder="1" applyAlignment="1" applyProtection="1">
      <alignment horizontal="center" wrapText="1"/>
    </xf>
    <xf numFmtId="0" fontId="21" fillId="0" borderId="11" xfId="0" applyFont="1" applyBorder="1" applyAlignment="1" applyProtection="1">
      <alignment horizontal="center"/>
    </xf>
    <xf numFmtId="0" fontId="21" fillId="0" borderId="0" xfId="0" applyFont="1" applyBorder="1" applyAlignment="1" applyProtection="1">
      <alignment horizontal="center"/>
    </xf>
    <xf numFmtId="0" fontId="21" fillId="0" borderId="12" xfId="0" applyFont="1" applyBorder="1" applyAlignment="1" applyProtection="1">
      <alignment horizontal="center"/>
    </xf>
    <xf numFmtId="0" fontId="21" fillId="0" borderId="13" xfId="0" applyFont="1" applyBorder="1" applyAlignment="1" applyProtection="1">
      <alignment horizontal="center"/>
    </xf>
    <xf numFmtId="0" fontId="21" fillId="0" borderId="1" xfId="0" applyFont="1" applyBorder="1" applyAlignment="1" applyProtection="1">
      <alignment horizontal="center"/>
    </xf>
    <xf numFmtId="0" fontId="21" fillId="0" borderId="14" xfId="0" applyFont="1" applyBorder="1" applyAlignment="1" applyProtection="1">
      <alignment horizontal="center"/>
    </xf>
    <xf numFmtId="0" fontId="21" fillId="4" borderId="10" xfId="0" applyFont="1" applyFill="1" applyBorder="1" applyAlignment="1" applyProtection="1">
      <alignment horizontal="center"/>
      <protection locked="0"/>
    </xf>
    <xf numFmtId="0" fontId="21" fillId="4" borderId="7" xfId="0" applyFont="1" applyFill="1" applyBorder="1" applyAlignment="1" applyProtection="1">
      <alignment horizontal="center"/>
      <protection locked="0"/>
    </xf>
    <xf numFmtId="0" fontId="21" fillId="4" borderId="8" xfId="0" applyFont="1" applyFill="1" applyBorder="1" applyAlignment="1" applyProtection="1">
      <alignment horizontal="center"/>
      <protection locked="0"/>
    </xf>
    <xf numFmtId="0" fontId="21" fillId="4" borderId="13" xfId="0" applyFont="1" applyFill="1" applyBorder="1" applyAlignment="1" applyProtection="1">
      <alignment horizontal="center"/>
      <protection locked="0"/>
    </xf>
    <xf numFmtId="0" fontId="21" fillId="4" borderId="1" xfId="0" applyFont="1" applyFill="1" applyBorder="1" applyAlignment="1" applyProtection="1">
      <alignment horizontal="center"/>
      <protection locked="0"/>
    </xf>
    <xf numFmtId="0" fontId="21" fillId="4" borderId="14" xfId="0" applyFont="1" applyFill="1" applyBorder="1" applyAlignment="1" applyProtection="1">
      <alignment horizontal="center"/>
      <protection locked="0"/>
    </xf>
    <xf numFmtId="44" fontId="17" fillId="0" borderId="3" xfId="1" quotePrefix="1" applyFont="1" applyBorder="1" applyAlignment="1" applyProtection="1">
      <alignment horizontal="center" shrinkToFit="1"/>
    </xf>
    <xf numFmtId="44" fontId="16" fillId="0" borderId="4" xfId="1" quotePrefix="1" applyFont="1" applyBorder="1" applyAlignment="1" applyProtection="1">
      <alignment horizontal="center" shrinkToFit="1"/>
    </xf>
    <xf numFmtId="44" fontId="16" fillId="0" borderId="5" xfId="1" quotePrefix="1" applyFont="1" applyBorder="1" applyAlignment="1" applyProtection="1">
      <alignment horizontal="center" shrinkToFit="1"/>
    </xf>
    <xf numFmtId="0" fontId="21" fillId="0" borderId="10" xfId="0" applyFont="1" applyBorder="1" applyAlignment="1" applyProtection="1"/>
    <xf numFmtId="0" fontId="21" fillId="0" borderId="7" xfId="0" applyFont="1" applyBorder="1" applyAlignment="1" applyProtection="1"/>
    <xf numFmtId="0" fontId="21" fillId="0" borderId="8" xfId="0" applyFont="1" applyBorder="1" applyAlignment="1" applyProtection="1"/>
    <xf numFmtId="164" fontId="14" fillId="2" borderId="6" xfId="0" applyNumberFormat="1" applyFont="1" applyFill="1" applyBorder="1" applyAlignment="1" applyProtection="1">
      <alignment wrapText="1"/>
    </xf>
    <xf numFmtId="8" fontId="14" fillId="0" borderId="3" xfId="0" applyNumberFormat="1" applyFont="1" applyFill="1" applyBorder="1" applyAlignment="1" applyProtection="1">
      <alignment horizontal="right" wrapText="1"/>
    </xf>
    <xf numFmtId="8" fontId="14" fillId="0" borderId="4" xfId="0" applyNumberFormat="1" applyFont="1" applyFill="1" applyBorder="1" applyAlignment="1" applyProtection="1">
      <alignment horizontal="right" wrapText="1"/>
    </xf>
    <xf numFmtId="8" fontId="14" fillId="0" borderId="5" xfId="0" applyNumberFormat="1" applyFont="1" applyFill="1" applyBorder="1" applyAlignment="1" applyProtection="1">
      <alignment horizontal="right" wrapText="1"/>
    </xf>
    <xf numFmtId="164" fontId="20" fillId="0" borderId="3" xfId="0" applyNumberFormat="1" applyFont="1" applyBorder="1" applyAlignment="1" applyProtection="1">
      <alignment vertical="top" wrapText="1"/>
      <protection locked="0"/>
    </xf>
    <xf numFmtId="164" fontId="20" fillId="0" borderId="4" xfId="0" applyNumberFormat="1" applyFont="1" applyBorder="1" applyAlignment="1" applyProtection="1">
      <alignment vertical="top" wrapText="1"/>
      <protection locked="0"/>
    </xf>
    <xf numFmtId="164" fontId="20" fillId="0" borderId="5" xfId="0" applyNumberFormat="1" applyFont="1" applyBorder="1" applyAlignment="1" applyProtection="1">
      <alignment vertical="top" wrapText="1"/>
      <protection locked="0"/>
    </xf>
    <xf numFmtId="0" fontId="21" fillId="0" borderId="10" xfId="0" applyFont="1" applyBorder="1" applyAlignment="1" applyProtection="1">
      <alignment horizontal="left" vertical="top" wrapText="1"/>
    </xf>
    <xf numFmtId="0" fontId="21" fillId="0" borderId="7" xfId="0" applyFont="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11"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12" xfId="0" applyFont="1" applyBorder="1" applyAlignment="1" applyProtection="1">
      <alignment horizontal="left" vertical="top" wrapText="1"/>
    </xf>
    <xf numFmtId="0" fontId="21" fillId="0" borderId="13" xfId="0" applyFont="1" applyBorder="1" applyAlignment="1" applyProtection="1">
      <alignment horizontal="left" vertical="top" wrapText="1"/>
    </xf>
    <xf numFmtId="0" fontId="21" fillId="0" borderId="1" xfId="0" applyFont="1" applyBorder="1" applyAlignment="1" applyProtection="1">
      <alignment horizontal="left" vertical="top" wrapText="1"/>
    </xf>
    <xf numFmtId="0" fontId="21" fillId="0" borderId="14" xfId="0" applyFont="1" applyBorder="1" applyAlignment="1" applyProtection="1">
      <alignment horizontal="left" vertical="top" wrapText="1"/>
    </xf>
    <xf numFmtId="0" fontId="6" fillId="0" borderId="3"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44" fontId="14" fillId="2" borderId="3" xfId="0" applyNumberFormat="1" applyFont="1" applyFill="1" applyBorder="1" applyAlignment="1" applyProtection="1">
      <alignment horizontal="center" wrapText="1"/>
    </xf>
    <xf numFmtId="44" fontId="14" fillId="2" borderId="4" xfId="0" applyNumberFormat="1" applyFont="1" applyFill="1" applyBorder="1" applyAlignment="1" applyProtection="1">
      <alignment horizontal="center" wrapText="1"/>
    </xf>
    <xf numFmtId="44" fontId="14" fillId="2" borderId="5" xfId="0" applyNumberFormat="1" applyFont="1" applyFill="1" applyBorder="1" applyAlignment="1" applyProtection="1">
      <alignment horizontal="center" wrapText="1"/>
    </xf>
    <xf numFmtId="0" fontId="21" fillId="4" borderId="3" xfId="0" applyFont="1" applyFill="1" applyBorder="1" applyAlignment="1" applyProtection="1">
      <alignment horizontal="center" wrapText="1"/>
      <protection locked="0"/>
    </xf>
    <xf numFmtId="0" fontId="21" fillId="4" borderId="4" xfId="0" applyFont="1" applyFill="1" applyBorder="1" applyAlignment="1" applyProtection="1">
      <alignment horizontal="center" wrapText="1"/>
      <protection locked="0"/>
    </xf>
    <xf numFmtId="0" fontId="21" fillId="4" borderId="5" xfId="0" applyFont="1" applyFill="1" applyBorder="1" applyAlignment="1" applyProtection="1">
      <alignment horizontal="center" wrapText="1"/>
      <protection locked="0"/>
    </xf>
    <xf numFmtId="0" fontId="16" fillId="0" borderId="32" xfId="0" applyFont="1" applyBorder="1" applyAlignment="1" applyProtection="1">
      <alignment horizontal="center" wrapText="1"/>
      <protection locked="0"/>
    </xf>
    <xf numFmtId="0" fontId="16" fillId="0" borderId="33" xfId="0" applyFont="1" applyBorder="1" applyAlignment="1" applyProtection="1">
      <alignment horizontal="center" wrapText="1"/>
      <protection locked="0"/>
    </xf>
    <xf numFmtId="0" fontId="16" fillId="0" borderId="34" xfId="0" applyFont="1" applyBorder="1" applyAlignment="1" applyProtection="1">
      <alignment horizontal="center" wrapText="1"/>
      <protection locked="0"/>
    </xf>
    <xf numFmtId="44" fontId="16" fillId="0" borderId="38" xfId="1" applyFont="1" applyBorder="1" applyAlignment="1" applyProtection="1">
      <alignment horizontal="center" wrapText="1"/>
    </xf>
    <xf numFmtId="44" fontId="16" fillId="0" borderId="39" xfId="1" applyFont="1" applyBorder="1" applyAlignment="1" applyProtection="1">
      <alignment horizontal="center" wrapText="1"/>
    </xf>
    <xf numFmtId="44" fontId="16" fillId="0" borderId="19" xfId="1" applyFont="1" applyBorder="1" applyAlignment="1" applyProtection="1">
      <alignment horizontal="center" wrapText="1"/>
      <protection locked="0"/>
    </xf>
    <xf numFmtId="44" fontId="16" fillId="0" borderId="20" xfId="1" applyFont="1" applyBorder="1" applyAlignment="1" applyProtection="1">
      <alignment horizontal="center" wrapText="1"/>
      <protection locked="0"/>
    </xf>
    <xf numFmtId="44" fontId="16" fillId="0" borderId="36" xfId="1" applyFont="1" applyBorder="1" applyAlignment="1" applyProtection="1">
      <alignment horizontal="center" wrapText="1"/>
      <protection locked="0"/>
    </xf>
    <xf numFmtId="0" fontId="26" fillId="0" borderId="0" xfId="0" applyFont="1" applyAlignment="1" applyProtection="1">
      <alignment horizontal="center" wrapText="1"/>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42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J60"/>
  <sheetViews>
    <sheetView tabSelected="1" view="pageLayout" topLeftCell="A40" zoomScale="82" zoomScaleNormal="120" zoomScalePageLayoutView="82" workbookViewId="0">
      <selection activeCell="B57" sqref="B57:D57"/>
    </sheetView>
  </sheetViews>
  <sheetFormatPr defaultRowHeight="15" x14ac:dyDescent="0.25"/>
  <cols>
    <col min="1" max="1" width="21" style="1" customWidth="1"/>
    <col min="2" max="2" width="10.140625" style="2" customWidth="1"/>
    <col min="3" max="3" width="47.28515625" style="2" customWidth="1"/>
    <col min="4" max="4" width="19.42578125" style="2" customWidth="1"/>
    <col min="5" max="5" width="14.140625" style="2" customWidth="1"/>
    <col min="6" max="6" width="11.140625" style="2" customWidth="1"/>
    <col min="7" max="7" width="10.140625" style="2" customWidth="1"/>
    <col min="8" max="8" width="5.5703125" style="1" customWidth="1"/>
    <col min="9" max="9" width="15" style="1" customWidth="1"/>
    <col min="10" max="10" width="22" customWidth="1"/>
  </cols>
  <sheetData>
    <row r="1" spans="1:10" s="5" customFormat="1" ht="15.75" x14ac:dyDescent="0.25">
      <c r="A1" s="10"/>
      <c r="B1" s="11"/>
      <c r="C1" s="11"/>
      <c r="D1" s="11"/>
      <c r="E1" s="11"/>
      <c r="F1" s="11"/>
      <c r="G1" s="11"/>
      <c r="H1" s="55" t="s">
        <v>69</v>
      </c>
      <c r="I1" s="56"/>
    </row>
    <row r="2" spans="1:10" s="5" customFormat="1" ht="22.5" customHeight="1" x14ac:dyDescent="0.3">
      <c r="A2" s="57" t="s">
        <v>0</v>
      </c>
      <c r="B2" s="57"/>
      <c r="C2" s="57"/>
      <c r="D2" s="57"/>
      <c r="E2" s="57"/>
      <c r="F2" s="57"/>
      <c r="G2" s="57"/>
      <c r="H2" s="57"/>
      <c r="I2" s="57"/>
      <c r="J2" s="6"/>
    </row>
    <row r="3" spans="1:10" s="5" customFormat="1" ht="20.25" customHeight="1" x14ac:dyDescent="0.3">
      <c r="A3" s="58" t="s">
        <v>27</v>
      </c>
      <c r="B3" s="59"/>
      <c r="C3" s="59"/>
      <c r="D3" s="59"/>
      <c r="E3" s="59"/>
      <c r="F3" s="59"/>
      <c r="G3" s="59"/>
      <c r="H3" s="59"/>
      <c r="I3" s="60"/>
      <c r="J3" s="7"/>
    </row>
    <row r="4" spans="1:10" s="5" customFormat="1" ht="31.5" customHeight="1" x14ac:dyDescent="0.3">
      <c r="A4" s="61" t="s">
        <v>5</v>
      </c>
      <c r="B4" s="62"/>
      <c r="C4" s="62"/>
      <c r="D4" s="62"/>
      <c r="E4" s="39" t="s">
        <v>43</v>
      </c>
      <c r="F4" s="66"/>
      <c r="G4" s="67"/>
      <c r="H4" s="67"/>
      <c r="I4" s="68"/>
      <c r="J4" s="6"/>
    </row>
    <row r="5" spans="1:10" s="5" customFormat="1" ht="31.5" customHeight="1" thickBot="1" x14ac:dyDescent="0.35">
      <c r="A5" s="34" t="s">
        <v>1</v>
      </c>
      <c r="B5" s="63"/>
      <c r="C5" s="64"/>
      <c r="D5" s="65"/>
      <c r="E5" s="40" t="s">
        <v>44</v>
      </c>
      <c r="F5" s="63"/>
      <c r="G5" s="64"/>
      <c r="H5" s="64"/>
      <c r="I5" s="65"/>
    </row>
    <row r="6" spans="1:10" s="5" customFormat="1" ht="21" customHeight="1" thickBot="1" x14ac:dyDescent="0.3">
      <c r="A6" s="12" t="s">
        <v>55</v>
      </c>
      <c r="B6" s="13" t="s">
        <v>6</v>
      </c>
      <c r="C6" s="13" t="s">
        <v>7</v>
      </c>
      <c r="D6" s="14" t="s">
        <v>11</v>
      </c>
      <c r="E6" s="41" t="s">
        <v>10</v>
      </c>
      <c r="F6" s="70" t="s">
        <v>8</v>
      </c>
      <c r="G6" s="71"/>
      <c r="H6" s="71"/>
      <c r="I6" s="72"/>
    </row>
    <row r="7" spans="1:10" s="5" customFormat="1" ht="15.75" customHeight="1" x14ac:dyDescent="0.25">
      <c r="A7" s="16"/>
      <c r="B7" s="17"/>
      <c r="C7" s="18"/>
      <c r="D7" s="19" t="str">
        <f>IFERROR(INDEX('ERAP-HSS Services'!$A$3:$B$16,MATCH('ERAP-HSS Invoice'!C7,'ERAP-HSS Services'!$A$3:$A$16,),2),"")</f>
        <v/>
      </c>
      <c r="E7" s="18"/>
      <c r="F7" s="69" t="str">
        <f>IFERROR(D7*E7,"")</f>
        <v/>
      </c>
      <c r="G7" s="69"/>
      <c r="H7" s="69"/>
      <c r="I7" s="69"/>
    </row>
    <row r="8" spans="1:10" s="5" customFormat="1" ht="16.149999999999999" customHeight="1" x14ac:dyDescent="0.25">
      <c r="A8" s="20"/>
      <c r="B8" s="21"/>
      <c r="C8" s="22"/>
      <c r="D8" s="19" t="str">
        <f>IFERROR(INDEX('ERAP-HSS Services'!$A$3:$B$16,MATCH('ERAP-HSS Invoice'!C8,'ERAP-HSS Services'!$A$3:$A$16,),2),"")</f>
        <v/>
      </c>
      <c r="E8" s="22"/>
      <c r="F8" s="69" t="str">
        <f t="shared" ref="F8:F32" si="0">IFERROR(D8*E8,"")</f>
        <v/>
      </c>
      <c r="G8" s="69"/>
      <c r="H8" s="69"/>
      <c r="I8" s="69"/>
    </row>
    <row r="9" spans="1:10" s="5" customFormat="1" ht="16.149999999999999" customHeight="1" x14ac:dyDescent="0.25">
      <c r="A9" s="20"/>
      <c r="B9" s="21"/>
      <c r="C9" s="22"/>
      <c r="D9" s="19" t="str">
        <f>IFERROR(INDEX('ERAP-HSS Services'!$A$3:$B$16,MATCH('ERAP-HSS Invoice'!C9,'ERAP-HSS Services'!$A$3:$A$16,),2),"")</f>
        <v/>
      </c>
      <c r="E9" s="22"/>
      <c r="F9" s="69" t="str">
        <f t="shared" si="0"/>
        <v/>
      </c>
      <c r="G9" s="69"/>
      <c r="H9" s="69"/>
      <c r="I9" s="69"/>
    </row>
    <row r="10" spans="1:10" s="5" customFormat="1" ht="16.149999999999999" customHeight="1" x14ac:dyDescent="0.25">
      <c r="A10" s="20"/>
      <c r="B10" s="21"/>
      <c r="C10" s="22"/>
      <c r="D10" s="19" t="str">
        <f>IFERROR(INDEX('ERAP-HSS Services'!$A$3:$B$16,MATCH('ERAP-HSS Invoice'!C10,'ERAP-HSS Services'!$A$3:$A$16,),2),"")</f>
        <v/>
      </c>
      <c r="E10" s="22"/>
      <c r="F10" s="69" t="str">
        <f t="shared" si="0"/>
        <v/>
      </c>
      <c r="G10" s="69"/>
      <c r="H10" s="69"/>
      <c r="I10" s="69"/>
    </row>
    <row r="11" spans="1:10" s="5" customFormat="1" ht="16.149999999999999" customHeight="1" x14ac:dyDescent="0.25">
      <c r="A11" s="20"/>
      <c r="B11" s="21"/>
      <c r="C11" s="22"/>
      <c r="D11" s="19" t="str">
        <f>IFERROR(INDEX('ERAP-HSS Services'!$A$3:$B$16,MATCH('ERAP-HSS Invoice'!C11,'ERAP-HSS Services'!$A$3:$A$16,),2),"")</f>
        <v/>
      </c>
      <c r="E11" s="22"/>
      <c r="F11" s="69" t="str">
        <f t="shared" si="0"/>
        <v/>
      </c>
      <c r="G11" s="69"/>
      <c r="H11" s="69"/>
      <c r="I11" s="69"/>
    </row>
    <row r="12" spans="1:10" s="5" customFormat="1" ht="16.149999999999999" customHeight="1" x14ac:dyDescent="0.25">
      <c r="A12" s="20"/>
      <c r="B12" s="21"/>
      <c r="C12" s="22"/>
      <c r="D12" s="19" t="str">
        <f>IFERROR(INDEX('ERAP-HSS Services'!$A$3:$B$16,MATCH('ERAP-HSS Invoice'!C12,'ERAP-HSS Services'!$A$3:$A$16,),2),"")</f>
        <v/>
      </c>
      <c r="E12" s="22"/>
      <c r="F12" s="69" t="str">
        <f t="shared" si="0"/>
        <v/>
      </c>
      <c r="G12" s="69"/>
      <c r="H12" s="69"/>
      <c r="I12" s="69"/>
    </row>
    <row r="13" spans="1:10" s="5" customFormat="1" ht="16.149999999999999" customHeight="1" x14ac:dyDescent="0.25">
      <c r="A13" s="20"/>
      <c r="B13" s="21"/>
      <c r="C13" s="22"/>
      <c r="D13" s="19" t="str">
        <f>IFERROR(INDEX('ERAP-HSS Services'!$A$3:$B$16,MATCH('ERAP-HSS Invoice'!C13,'ERAP-HSS Services'!$A$3:$A$16,),2),"")</f>
        <v/>
      </c>
      <c r="E13" s="22"/>
      <c r="F13" s="69" t="str">
        <f t="shared" si="0"/>
        <v/>
      </c>
      <c r="G13" s="69"/>
      <c r="H13" s="69"/>
      <c r="I13" s="69"/>
    </row>
    <row r="14" spans="1:10" s="5" customFormat="1" ht="16.149999999999999" customHeight="1" x14ac:dyDescent="0.25">
      <c r="A14" s="20"/>
      <c r="B14" s="21"/>
      <c r="C14" s="22"/>
      <c r="D14" s="19" t="str">
        <f>IFERROR(INDEX('ERAP-HSS Services'!$A$3:$B$16,MATCH('ERAP-HSS Invoice'!C14,'ERAP-HSS Services'!$A$3:$A$16,),2),"")</f>
        <v/>
      </c>
      <c r="E14" s="22"/>
      <c r="F14" s="69" t="str">
        <f t="shared" si="0"/>
        <v/>
      </c>
      <c r="G14" s="69"/>
      <c r="H14" s="69"/>
      <c r="I14" s="69"/>
    </row>
    <row r="15" spans="1:10" s="5" customFormat="1" ht="16.149999999999999" customHeight="1" x14ac:dyDescent="0.25">
      <c r="A15" s="20"/>
      <c r="B15" s="21"/>
      <c r="C15" s="22"/>
      <c r="D15" s="19" t="str">
        <f>IFERROR(INDEX('ERAP-HSS Services'!$A$3:$B$16,MATCH('ERAP-HSS Invoice'!C15,'ERAP-HSS Services'!$A$3:$A$16,),2),"")</f>
        <v/>
      </c>
      <c r="E15" s="22"/>
      <c r="F15" s="69" t="str">
        <f t="shared" si="0"/>
        <v/>
      </c>
      <c r="G15" s="69"/>
      <c r="H15" s="69"/>
      <c r="I15" s="69"/>
    </row>
    <row r="16" spans="1:10" s="5" customFormat="1" ht="16.149999999999999" customHeight="1" x14ac:dyDescent="0.25">
      <c r="A16" s="20"/>
      <c r="B16" s="21"/>
      <c r="C16" s="22"/>
      <c r="D16" s="19" t="str">
        <f>IFERROR(INDEX('ERAP-HSS Services'!$A$3:$B$16,MATCH('ERAP-HSS Invoice'!C16,'ERAP-HSS Services'!$A$3:$A$16,),2),"")</f>
        <v/>
      </c>
      <c r="E16" s="22"/>
      <c r="F16" s="69" t="str">
        <f t="shared" si="0"/>
        <v/>
      </c>
      <c r="G16" s="69"/>
      <c r="H16" s="69"/>
      <c r="I16" s="69"/>
    </row>
    <row r="17" spans="1:9" s="5" customFormat="1" ht="16.149999999999999" customHeight="1" x14ac:dyDescent="0.25">
      <c r="A17" s="20"/>
      <c r="B17" s="21"/>
      <c r="C17" s="22"/>
      <c r="D17" s="19" t="str">
        <f>IFERROR(INDEX('ERAP-HSS Services'!$A$3:$B$16,MATCH('ERAP-HSS Invoice'!C17,'ERAP-HSS Services'!$A$3:$A$16,),2),"")</f>
        <v/>
      </c>
      <c r="E17" s="22"/>
      <c r="F17" s="69" t="str">
        <f t="shared" si="0"/>
        <v/>
      </c>
      <c r="G17" s="69"/>
      <c r="H17" s="69"/>
      <c r="I17" s="69"/>
    </row>
    <row r="18" spans="1:9" s="5" customFormat="1" ht="16.149999999999999" customHeight="1" x14ac:dyDescent="0.25">
      <c r="A18" s="20"/>
      <c r="B18" s="21"/>
      <c r="C18" s="22"/>
      <c r="D18" s="19" t="str">
        <f>IFERROR(INDEX('ERAP-HSS Services'!$A$3:$B$16,MATCH('ERAP-HSS Invoice'!C18,'ERAP-HSS Services'!$A$3:$A$16,),2),"")</f>
        <v/>
      </c>
      <c r="E18" s="22"/>
      <c r="F18" s="69" t="str">
        <f t="shared" si="0"/>
        <v/>
      </c>
      <c r="G18" s="69"/>
      <c r="H18" s="69"/>
      <c r="I18" s="69"/>
    </row>
    <row r="19" spans="1:9" s="8" customFormat="1" ht="18" customHeight="1" x14ac:dyDescent="0.25">
      <c r="A19" s="20"/>
      <c r="B19" s="21"/>
      <c r="C19" s="22"/>
      <c r="D19" s="19" t="str">
        <f>IFERROR(INDEX('ERAP-HSS Services'!$A$3:$B$16,MATCH('ERAP-HSS Invoice'!C19,'ERAP-HSS Services'!$A$3:$A$16,),2),"")</f>
        <v/>
      </c>
      <c r="E19" s="22"/>
      <c r="F19" s="69" t="str">
        <f t="shared" si="0"/>
        <v/>
      </c>
      <c r="G19" s="69"/>
      <c r="H19" s="69"/>
      <c r="I19" s="69"/>
    </row>
    <row r="20" spans="1:9" s="8" customFormat="1" ht="18" customHeight="1" x14ac:dyDescent="0.25">
      <c r="A20" s="20"/>
      <c r="B20" s="21"/>
      <c r="C20" s="22"/>
      <c r="D20" s="19" t="str">
        <f>IFERROR(INDEX('ERAP-HSS Services'!$A$3:$B$16,MATCH('ERAP-HSS Invoice'!C20,'ERAP-HSS Services'!$A$3:$A$16,),2),"")</f>
        <v/>
      </c>
      <c r="E20" s="22"/>
      <c r="F20" s="69" t="str">
        <f t="shared" si="0"/>
        <v/>
      </c>
      <c r="G20" s="69"/>
      <c r="H20" s="69"/>
      <c r="I20" s="69"/>
    </row>
    <row r="21" spans="1:9" s="8" customFormat="1" ht="18" customHeight="1" x14ac:dyDescent="0.25">
      <c r="A21" s="20"/>
      <c r="B21" s="21"/>
      <c r="C21" s="22"/>
      <c r="D21" s="19" t="str">
        <f>IFERROR(INDEX('ERAP-HSS Services'!$A$3:$B$16,MATCH('ERAP-HSS Invoice'!C21,'ERAP-HSS Services'!$A$3:$A$16,),2),"")</f>
        <v/>
      </c>
      <c r="E21" s="22"/>
      <c r="F21" s="69" t="str">
        <f t="shared" si="0"/>
        <v/>
      </c>
      <c r="G21" s="69"/>
      <c r="H21" s="69"/>
      <c r="I21" s="69"/>
    </row>
    <row r="22" spans="1:9" s="8" customFormat="1" ht="18" customHeight="1" x14ac:dyDescent="0.25">
      <c r="A22" s="20"/>
      <c r="B22" s="21"/>
      <c r="C22" s="22"/>
      <c r="D22" s="19" t="str">
        <f>IFERROR(INDEX('ERAP-HSS Services'!$A$3:$B$16,MATCH('ERAP-HSS Invoice'!C22,'ERAP-HSS Services'!$A$3:$A$16,),2),"")</f>
        <v/>
      </c>
      <c r="E22" s="22"/>
      <c r="F22" s="69" t="str">
        <f t="shared" si="0"/>
        <v/>
      </c>
      <c r="G22" s="69"/>
      <c r="H22" s="69"/>
      <c r="I22" s="69"/>
    </row>
    <row r="23" spans="1:9" s="8" customFormat="1" ht="18" customHeight="1" x14ac:dyDescent="0.25">
      <c r="A23" s="20"/>
      <c r="B23" s="21"/>
      <c r="C23" s="22"/>
      <c r="D23" s="19" t="str">
        <f>IFERROR(INDEX('ERAP-HSS Services'!$A$3:$B$16,MATCH('ERAP-HSS Invoice'!C23,'ERAP-HSS Services'!$A$3:$A$16,),2),"")</f>
        <v/>
      </c>
      <c r="E23" s="22"/>
      <c r="F23" s="69" t="str">
        <f t="shared" si="0"/>
        <v/>
      </c>
      <c r="G23" s="69"/>
      <c r="H23" s="69"/>
      <c r="I23" s="69"/>
    </row>
    <row r="24" spans="1:9" s="8" customFormat="1" ht="18" customHeight="1" x14ac:dyDescent="0.25">
      <c r="A24" s="20"/>
      <c r="B24" s="21"/>
      <c r="C24" s="22"/>
      <c r="D24" s="19" t="str">
        <f>IFERROR(INDEX('ERAP-HSS Services'!$A$3:$B$16,MATCH('ERAP-HSS Invoice'!C24,'ERAP-HSS Services'!$A$3:$A$16,),2),"")</f>
        <v/>
      </c>
      <c r="E24" s="22"/>
      <c r="F24" s="69" t="str">
        <f t="shared" si="0"/>
        <v/>
      </c>
      <c r="G24" s="69"/>
      <c r="H24" s="69"/>
      <c r="I24" s="69"/>
    </row>
    <row r="25" spans="1:9" s="8" customFormat="1" ht="18" customHeight="1" x14ac:dyDescent="0.25">
      <c r="A25" s="20"/>
      <c r="B25" s="21"/>
      <c r="C25" s="22"/>
      <c r="D25" s="19" t="str">
        <f>IFERROR(INDEX('ERAP-HSS Services'!$A$3:$B$16,MATCH('ERAP-HSS Invoice'!C25,'ERAP-HSS Services'!$A$3:$A$16,),2),"")</f>
        <v/>
      </c>
      <c r="E25" s="22"/>
      <c r="F25" s="69" t="str">
        <f t="shared" si="0"/>
        <v/>
      </c>
      <c r="G25" s="69"/>
      <c r="H25" s="69"/>
      <c r="I25" s="69"/>
    </row>
    <row r="26" spans="1:9" s="8" customFormat="1" ht="18" customHeight="1" x14ac:dyDescent="0.25">
      <c r="A26" s="20"/>
      <c r="B26" s="21"/>
      <c r="C26" s="22"/>
      <c r="D26" s="19" t="str">
        <f>IFERROR(INDEX('ERAP-HSS Services'!$A$3:$B$16,MATCH('ERAP-HSS Invoice'!C26,'ERAP-HSS Services'!$A$3:$A$16,),2),"")</f>
        <v/>
      </c>
      <c r="E26" s="22"/>
      <c r="F26" s="69" t="str">
        <f t="shared" si="0"/>
        <v/>
      </c>
      <c r="G26" s="69"/>
      <c r="H26" s="69"/>
      <c r="I26" s="69"/>
    </row>
    <row r="27" spans="1:9" s="8" customFormat="1" ht="18" customHeight="1" x14ac:dyDescent="0.25">
      <c r="A27" s="20"/>
      <c r="B27" s="21"/>
      <c r="C27" s="22"/>
      <c r="D27" s="19" t="str">
        <f>IFERROR(INDEX('ERAP-HSS Services'!$A$3:$B$16,MATCH('ERAP-HSS Invoice'!C27,'ERAP-HSS Services'!$A$3:$A$16,),2),"")</f>
        <v/>
      </c>
      <c r="E27" s="22"/>
      <c r="F27" s="69" t="str">
        <f t="shared" si="0"/>
        <v/>
      </c>
      <c r="G27" s="69"/>
      <c r="H27" s="69"/>
      <c r="I27" s="69"/>
    </row>
    <row r="28" spans="1:9" s="8" customFormat="1" ht="18" customHeight="1" x14ac:dyDescent="0.25">
      <c r="A28" s="20"/>
      <c r="B28" s="21"/>
      <c r="C28" s="22"/>
      <c r="D28" s="19" t="str">
        <f>IFERROR(INDEX('ERAP-HSS Services'!$A$3:$B$16,MATCH('ERAP-HSS Invoice'!C28,'ERAP-HSS Services'!$A$3:$A$16,),2),"")</f>
        <v/>
      </c>
      <c r="E28" s="22"/>
      <c r="F28" s="69" t="str">
        <f t="shared" si="0"/>
        <v/>
      </c>
      <c r="G28" s="69"/>
      <c r="H28" s="69"/>
      <c r="I28" s="69"/>
    </row>
    <row r="29" spans="1:9" s="8" customFormat="1" ht="18" customHeight="1" x14ac:dyDescent="0.25">
      <c r="A29" s="20"/>
      <c r="B29" s="21"/>
      <c r="C29" s="22"/>
      <c r="D29" s="19" t="str">
        <f>IFERROR(INDEX('ERAP-HSS Services'!$A$3:$B$16,MATCH('ERAP-HSS Invoice'!C29,'ERAP-HSS Services'!$A$3:$A$16,),2),"")</f>
        <v/>
      </c>
      <c r="E29" s="22"/>
      <c r="F29" s="69" t="str">
        <f t="shared" si="0"/>
        <v/>
      </c>
      <c r="G29" s="69"/>
      <c r="H29" s="69"/>
      <c r="I29" s="69"/>
    </row>
    <row r="30" spans="1:9" s="8" customFormat="1" ht="18" customHeight="1" x14ac:dyDescent="0.25">
      <c r="A30" s="20"/>
      <c r="B30" s="21"/>
      <c r="C30" s="22"/>
      <c r="D30" s="19" t="str">
        <f>IFERROR(INDEX('ERAP-HSS Services'!$A$3:$B$16,MATCH('ERAP-HSS Invoice'!C30,'ERAP-HSS Services'!$A$3:$A$16,),2),"")</f>
        <v/>
      </c>
      <c r="E30" s="22"/>
      <c r="F30" s="69" t="str">
        <f t="shared" si="0"/>
        <v/>
      </c>
      <c r="G30" s="69"/>
      <c r="H30" s="69"/>
      <c r="I30" s="69"/>
    </row>
    <row r="31" spans="1:9" s="8" customFormat="1" ht="18" customHeight="1" x14ac:dyDescent="0.25">
      <c r="A31" s="20"/>
      <c r="B31" s="21"/>
      <c r="C31" s="22"/>
      <c r="D31" s="19" t="str">
        <f>IFERROR(INDEX('ERAP-HSS Services'!$A$3:$B$16,MATCH('ERAP-HSS Invoice'!C31,'ERAP-HSS Services'!$A$3:$A$16,),2),"")</f>
        <v/>
      </c>
      <c r="E31" s="22"/>
      <c r="F31" s="69" t="str">
        <f t="shared" si="0"/>
        <v/>
      </c>
      <c r="G31" s="69"/>
      <c r="H31" s="69"/>
      <c r="I31" s="69"/>
    </row>
    <row r="32" spans="1:9" s="8" customFormat="1" ht="18" customHeight="1" x14ac:dyDescent="0.25">
      <c r="A32" s="20"/>
      <c r="B32" s="21"/>
      <c r="C32" s="22"/>
      <c r="D32" s="19" t="str">
        <f>IFERROR(INDEX('ERAP-HSS Services'!$A$3:$B$16,MATCH('ERAP-HSS Invoice'!C32,'ERAP-HSS Services'!$A$3:$A$16,),2),"")</f>
        <v/>
      </c>
      <c r="E32" s="22"/>
      <c r="F32" s="69" t="str">
        <f t="shared" si="0"/>
        <v/>
      </c>
      <c r="G32" s="69"/>
      <c r="H32" s="69"/>
      <c r="I32" s="69"/>
    </row>
    <row r="33" spans="1:9" s="8" customFormat="1" ht="18" customHeight="1" x14ac:dyDescent="0.25">
      <c r="A33" s="107" t="s">
        <v>36</v>
      </c>
      <c r="B33" s="108"/>
      <c r="C33" s="108"/>
      <c r="D33" s="108"/>
      <c r="E33" s="108"/>
      <c r="F33" s="108"/>
      <c r="G33" s="108"/>
      <c r="H33" s="108"/>
      <c r="I33" s="109"/>
    </row>
    <row r="34" spans="1:9" s="8" customFormat="1" ht="18" customHeight="1" x14ac:dyDescent="0.25">
      <c r="A34" s="20"/>
      <c r="B34" s="21"/>
      <c r="C34" s="22"/>
      <c r="D34" s="23"/>
      <c r="E34" s="22"/>
      <c r="F34" s="69">
        <f t="shared" ref="F34:F39" si="1">IFERROR(D34*E34,"")</f>
        <v>0</v>
      </c>
      <c r="G34" s="69"/>
      <c r="H34" s="69"/>
      <c r="I34" s="69"/>
    </row>
    <row r="35" spans="1:9" s="8" customFormat="1" ht="18" customHeight="1" x14ac:dyDescent="0.25">
      <c r="A35" s="20"/>
      <c r="B35" s="21"/>
      <c r="C35" s="22"/>
      <c r="D35" s="23"/>
      <c r="E35" s="22"/>
      <c r="F35" s="69">
        <f t="shared" si="1"/>
        <v>0</v>
      </c>
      <c r="G35" s="69"/>
      <c r="H35" s="69"/>
      <c r="I35" s="69"/>
    </row>
    <row r="36" spans="1:9" s="8" customFormat="1" ht="18" customHeight="1" x14ac:dyDescent="0.25">
      <c r="A36" s="20"/>
      <c r="B36" s="21"/>
      <c r="C36" s="22"/>
      <c r="D36" s="23"/>
      <c r="E36" s="22"/>
      <c r="F36" s="69">
        <f t="shared" si="1"/>
        <v>0</v>
      </c>
      <c r="G36" s="69"/>
      <c r="H36" s="69"/>
      <c r="I36" s="69"/>
    </row>
    <row r="37" spans="1:9" s="8" customFormat="1" ht="18" customHeight="1" x14ac:dyDescent="0.25">
      <c r="A37" s="20"/>
      <c r="B37" s="21"/>
      <c r="C37" s="22"/>
      <c r="D37" s="23"/>
      <c r="E37" s="22"/>
      <c r="F37" s="69">
        <f t="shared" si="1"/>
        <v>0</v>
      </c>
      <c r="G37" s="69"/>
      <c r="H37" s="69"/>
      <c r="I37" s="69"/>
    </row>
    <row r="38" spans="1:9" s="8" customFormat="1" ht="18" customHeight="1" x14ac:dyDescent="0.25">
      <c r="A38" s="20"/>
      <c r="B38" s="21"/>
      <c r="C38" s="22"/>
      <c r="D38" s="23"/>
      <c r="E38" s="22"/>
      <c r="F38" s="69">
        <f t="shared" si="1"/>
        <v>0</v>
      </c>
      <c r="G38" s="69"/>
      <c r="H38" s="69"/>
      <c r="I38" s="69"/>
    </row>
    <row r="39" spans="1:9" s="8" customFormat="1" ht="18" customHeight="1" thickBot="1" x14ac:dyDescent="0.3">
      <c r="A39" s="20"/>
      <c r="B39" s="21"/>
      <c r="C39" s="22"/>
      <c r="D39" s="23" t="str">
        <f>IFERROR(INDEX('ERAP-HSS Services'!$A$3:$B$15,MATCH('ERAP-HSS Invoice'!C39,'ERAP-HSS Services'!$A$3:$A$15,),2),"")</f>
        <v/>
      </c>
      <c r="E39" s="22"/>
      <c r="F39" s="89" t="str">
        <f t="shared" si="1"/>
        <v/>
      </c>
      <c r="G39" s="90"/>
      <c r="H39" s="90"/>
      <c r="I39" s="91"/>
    </row>
    <row r="40" spans="1:9" s="5" customFormat="1" ht="38.25" customHeight="1" thickBot="1" x14ac:dyDescent="0.3">
      <c r="A40" s="15" t="s">
        <v>14</v>
      </c>
      <c r="B40" s="138"/>
      <c r="C40" s="139"/>
      <c r="D40" s="139"/>
      <c r="E40" s="140"/>
      <c r="F40" s="141">
        <f>SUM(F7:I39)</f>
        <v>0</v>
      </c>
      <c r="G40" s="141"/>
      <c r="H40" s="141"/>
      <c r="I40" s="142"/>
    </row>
    <row r="41" spans="1:9" s="5" customFormat="1" ht="24" customHeight="1" thickTop="1" thickBot="1" x14ac:dyDescent="0.3">
      <c r="A41" s="24" t="s">
        <v>13</v>
      </c>
      <c r="B41" s="86"/>
      <c r="C41" s="87"/>
      <c r="D41" s="87"/>
      <c r="E41" s="88"/>
      <c r="F41" s="143">
        <v>0</v>
      </c>
      <c r="G41" s="144"/>
      <c r="H41" s="144"/>
      <c r="I41" s="145"/>
    </row>
    <row r="42" spans="1:9" s="5" customFormat="1" ht="18.75" customHeight="1" thickBot="1" x14ac:dyDescent="0.3">
      <c r="A42" s="80" t="s">
        <v>37</v>
      </c>
      <c r="B42" s="81"/>
      <c r="C42" s="81"/>
      <c r="D42" s="81"/>
      <c r="E42" s="82"/>
      <c r="F42" s="76" t="e">
        <f>F41/F40</f>
        <v>#DIV/0!</v>
      </c>
      <c r="G42" s="76"/>
      <c r="H42" s="76"/>
      <c r="I42" s="76"/>
    </row>
    <row r="43" spans="1:9" s="8" customFormat="1" ht="23.25" customHeight="1" thickTop="1" thickBot="1" x14ac:dyDescent="0.35">
      <c r="A43" s="38" t="s">
        <v>9</v>
      </c>
      <c r="B43" s="83"/>
      <c r="C43" s="84"/>
      <c r="D43" s="85"/>
      <c r="E43" s="25">
        <f>SUM(E7:E39)</f>
        <v>0</v>
      </c>
      <c r="F43" s="77">
        <f>SUM(F40+F41)</f>
        <v>0</v>
      </c>
      <c r="G43" s="78"/>
      <c r="H43" s="78"/>
      <c r="I43" s="79"/>
    </row>
    <row r="44" spans="1:9" s="8" customFormat="1" ht="3" customHeight="1" x14ac:dyDescent="0.3">
      <c r="A44" s="73"/>
      <c r="B44" s="73"/>
      <c r="C44" s="26"/>
      <c r="D44" s="26"/>
      <c r="E44" s="27"/>
      <c r="F44" s="27"/>
      <c r="G44" s="27"/>
      <c r="H44" s="74"/>
      <c r="I44" s="75"/>
    </row>
    <row r="45" spans="1:9" s="9" customFormat="1" ht="23.25" customHeight="1" x14ac:dyDescent="0.3">
      <c r="A45" s="113" t="s">
        <v>2</v>
      </c>
      <c r="B45" s="113"/>
      <c r="C45" s="132">
        <f>F43</f>
        <v>0</v>
      </c>
      <c r="D45" s="133"/>
      <c r="E45" s="133"/>
      <c r="F45" s="133"/>
      <c r="G45" s="133"/>
      <c r="H45" s="133"/>
      <c r="I45" s="134"/>
    </row>
    <row r="46" spans="1:9" s="9" customFormat="1" ht="2.25" customHeight="1" x14ac:dyDescent="0.3">
      <c r="A46" s="114"/>
      <c r="B46" s="115"/>
      <c r="C46" s="115"/>
      <c r="D46" s="115"/>
      <c r="E46" s="115"/>
      <c r="F46" s="115"/>
      <c r="G46" s="115"/>
      <c r="H46" s="115"/>
      <c r="I46" s="116"/>
    </row>
    <row r="47" spans="1:9" s="9" customFormat="1" ht="72.75" hidden="1" customHeight="1" x14ac:dyDescent="0.3">
      <c r="A47" s="28"/>
      <c r="B47" s="29"/>
      <c r="C47" s="29"/>
      <c r="D47" s="29"/>
      <c r="E47" s="30"/>
      <c r="F47" s="30"/>
      <c r="G47" s="30"/>
      <c r="H47" s="30"/>
      <c r="I47" s="31"/>
    </row>
    <row r="48" spans="1:9" s="9" customFormat="1" ht="119.25" customHeight="1" x14ac:dyDescent="0.25">
      <c r="A48" s="117" t="s">
        <v>29</v>
      </c>
      <c r="B48" s="118"/>
      <c r="C48" s="118"/>
      <c r="D48" s="118"/>
      <c r="E48" s="118"/>
      <c r="F48" s="118"/>
      <c r="G48" s="118"/>
      <c r="H48" s="118"/>
      <c r="I48" s="119"/>
    </row>
    <row r="49" spans="1:9" s="9" customFormat="1" ht="23.25" customHeight="1" x14ac:dyDescent="0.25">
      <c r="A49" s="51" t="s">
        <v>70</v>
      </c>
      <c r="B49" s="52"/>
      <c r="C49" s="50"/>
      <c r="D49" s="52" t="s">
        <v>71</v>
      </c>
      <c r="E49" s="52"/>
      <c r="F49" s="53"/>
      <c r="G49" s="53"/>
      <c r="H49" s="53"/>
      <c r="I49" s="54"/>
    </row>
    <row r="50" spans="1:9" s="5" customFormat="1" ht="15" customHeight="1" x14ac:dyDescent="0.25">
      <c r="A50" s="120" t="s">
        <v>53</v>
      </c>
      <c r="B50" s="121"/>
      <c r="C50" s="121"/>
      <c r="D50" s="121"/>
      <c r="E50" s="121"/>
      <c r="F50" s="121"/>
      <c r="G50" s="121"/>
      <c r="H50" s="121"/>
      <c r="I50" s="122"/>
    </row>
    <row r="51" spans="1:9" s="5" customFormat="1" ht="15.75" x14ac:dyDescent="0.25">
      <c r="A51" s="123"/>
      <c r="B51" s="124"/>
      <c r="C51" s="124"/>
      <c r="D51" s="124"/>
      <c r="E51" s="124"/>
      <c r="F51" s="124"/>
      <c r="G51" s="124"/>
      <c r="H51" s="124"/>
      <c r="I51" s="125"/>
    </row>
    <row r="52" spans="1:9" s="5" customFormat="1" ht="69" customHeight="1" x14ac:dyDescent="0.25">
      <c r="A52" s="126"/>
      <c r="B52" s="127"/>
      <c r="C52" s="127"/>
      <c r="D52" s="127"/>
      <c r="E52" s="127"/>
      <c r="F52" s="127"/>
      <c r="G52" s="127"/>
      <c r="H52" s="127"/>
      <c r="I52" s="128"/>
    </row>
    <row r="53" spans="1:9" s="5" customFormat="1" ht="18" customHeight="1" x14ac:dyDescent="0.3">
      <c r="A53" s="129" t="s">
        <v>3</v>
      </c>
      <c r="B53" s="130"/>
      <c r="C53" s="130"/>
      <c r="D53" s="130"/>
      <c r="E53" s="130"/>
      <c r="F53" s="130"/>
      <c r="G53" s="130"/>
      <c r="H53" s="130"/>
      <c r="I53" s="131"/>
    </row>
    <row r="54" spans="1:9" s="5" customFormat="1" ht="17.25" customHeight="1" x14ac:dyDescent="0.3">
      <c r="A54" s="36" t="s">
        <v>26</v>
      </c>
      <c r="B54" s="101"/>
      <c r="C54" s="102"/>
      <c r="D54" s="103"/>
      <c r="E54" s="110" t="s">
        <v>28</v>
      </c>
      <c r="F54" s="111"/>
      <c r="G54" s="111"/>
      <c r="H54" s="111"/>
      <c r="I54" s="112"/>
    </row>
    <row r="55" spans="1:9" s="5" customFormat="1" ht="20.25" customHeight="1" x14ac:dyDescent="0.3">
      <c r="A55" s="37"/>
      <c r="B55" s="104"/>
      <c r="C55" s="105"/>
      <c r="D55" s="106"/>
      <c r="E55" s="95"/>
      <c r="F55" s="96"/>
      <c r="G55" s="96"/>
      <c r="H55" s="96"/>
      <c r="I55" s="97"/>
    </row>
    <row r="56" spans="1:9" s="5" customFormat="1" ht="42.75" customHeight="1" x14ac:dyDescent="0.3">
      <c r="A56" s="33" t="s">
        <v>56</v>
      </c>
      <c r="B56" s="92"/>
      <c r="C56" s="93"/>
      <c r="D56" s="94"/>
      <c r="E56" s="98"/>
      <c r="F56" s="99"/>
      <c r="G56" s="99"/>
      <c r="H56" s="99"/>
      <c r="I56" s="100"/>
    </row>
    <row r="57" spans="1:9" s="5" customFormat="1" ht="34.5" customHeight="1" x14ac:dyDescent="0.3">
      <c r="A57" s="32" t="s">
        <v>4</v>
      </c>
      <c r="B57" s="135"/>
      <c r="C57" s="136"/>
      <c r="D57" s="137"/>
      <c r="E57" s="35" t="s">
        <v>25</v>
      </c>
      <c r="F57" s="92"/>
      <c r="G57" s="93"/>
      <c r="H57" s="93"/>
      <c r="I57" s="94"/>
    </row>
    <row r="58" spans="1:9" s="5" customFormat="1" ht="15.75" x14ac:dyDescent="0.25">
      <c r="A58" s="3"/>
      <c r="B58" s="4"/>
      <c r="C58" s="4"/>
      <c r="D58" s="4"/>
      <c r="E58" s="4"/>
      <c r="F58" s="4"/>
      <c r="G58" s="4"/>
      <c r="H58" s="3"/>
      <c r="I58" s="3"/>
    </row>
    <row r="59" spans="1:9" s="5" customFormat="1" ht="15.75" x14ac:dyDescent="0.25">
      <c r="A59" s="3"/>
      <c r="B59" s="4"/>
      <c r="C59" s="4"/>
      <c r="D59" s="4"/>
      <c r="E59" s="4"/>
      <c r="F59" s="4"/>
      <c r="G59" s="4"/>
      <c r="H59" s="3"/>
      <c r="I59" s="3"/>
    </row>
    <row r="60" spans="1:9" s="5" customFormat="1" ht="15.75" x14ac:dyDescent="0.25">
      <c r="A60" s="3"/>
      <c r="B60" s="4"/>
      <c r="C60" s="4"/>
      <c r="D60" s="4"/>
      <c r="E60" s="4"/>
      <c r="F60" s="4"/>
      <c r="G60" s="4"/>
      <c r="H60" s="3"/>
      <c r="I60" s="3"/>
    </row>
  </sheetData>
  <sheetProtection algorithmName="SHA-512" hashValue="2yWjG+O9WtYF9RKziYq7oSVRtl87ggWSXLRUMYpTfgTe1qXosfv80vkMTzOwN5YKjavx2lxK86y0u9BnXGdeHA==" saltValue="HRaEqtKubI0N36TkqHm3dA==" spinCount="100000" sheet="1" objects="1" scenarios="1"/>
  <mergeCells count="66">
    <mergeCell ref="F57:I57"/>
    <mergeCell ref="E55:I56"/>
    <mergeCell ref="B54:D55"/>
    <mergeCell ref="A33:I33"/>
    <mergeCell ref="E54:I54"/>
    <mergeCell ref="A45:B45"/>
    <mergeCell ref="A46:I46"/>
    <mergeCell ref="A48:I48"/>
    <mergeCell ref="A50:I52"/>
    <mergeCell ref="A53:I53"/>
    <mergeCell ref="C45:I45"/>
    <mergeCell ref="B56:D56"/>
    <mergeCell ref="B57:D57"/>
    <mergeCell ref="B40:E40"/>
    <mergeCell ref="F40:I40"/>
    <mergeCell ref="F41:I41"/>
    <mergeCell ref="F21:I21"/>
    <mergeCell ref="F18:I18"/>
    <mergeCell ref="F22:I22"/>
    <mergeCell ref="F23:I23"/>
    <mergeCell ref="F24:I24"/>
    <mergeCell ref="F19:I19"/>
    <mergeCell ref="F20:I20"/>
    <mergeCell ref="F38:I38"/>
    <mergeCell ref="F39:I39"/>
    <mergeCell ref="F34:I34"/>
    <mergeCell ref="F35:I35"/>
    <mergeCell ref="F36:I36"/>
    <mergeCell ref="F37:I37"/>
    <mergeCell ref="F16:I16"/>
    <mergeCell ref="A44:B44"/>
    <mergeCell ref="H44:I44"/>
    <mergeCell ref="F42:I42"/>
    <mergeCell ref="F43:I43"/>
    <mergeCell ref="A42:E42"/>
    <mergeCell ref="B43:D43"/>
    <mergeCell ref="B41:E41"/>
    <mergeCell ref="F25:I25"/>
    <mergeCell ref="F26:I26"/>
    <mergeCell ref="F27:I27"/>
    <mergeCell ref="F28:I28"/>
    <mergeCell ref="F29:I29"/>
    <mergeCell ref="F30:I30"/>
    <mergeCell ref="F31:I31"/>
    <mergeCell ref="F32:I32"/>
    <mergeCell ref="F10:I10"/>
    <mergeCell ref="F11:I11"/>
    <mergeCell ref="F12:I12"/>
    <mergeCell ref="F13:I13"/>
    <mergeCell ref="F15:I15"/>
    <mergeCell ref="A49:B49"/>
    <mergeCell ref="D49:E49"/>
    <mergeCell ref="F49:I49"/>
    <mergeCell ref="H1:I1"/>
    <mergeCell ref="A2:I2"/>
    <mergeCell ref="A3:I3"/>
    <mergeCell ref="A4:D4"/>
    <mergeCell ref="B5:D5"/>
    <mergeCell ref="F4:I4"/>
    <mergeCell ref="F5:I5"/>
    <mergeCell ref="F17:I17"/>
    <mergeCell ref="F14:I14"/>
    <mergeCell ref="F6:I6"/>
    <mergeCell ref="F7:I7"/>
    <mergeCell ref="F8:I8"/>
    <mergeCell ref="F9:I9"/>
  </mergeCells>
  <conditionalFormatting sqref="F42:I42">
    <cfRule type="cellIs" dxfId="0" priority="1" operator="greaterThan">
      <formula>0.1</formula>
    </cfRule>
  </conditionalFormatting>
  <printOptions horizontalCentered="1" verticalCentered="1"/>
  <pageMargins left="0.53658536585365901" right="0.7" top="0.38333333333333303" bottom="0.75" header="0.3" footer="0.3"/>
  <pageSetup scale="60" orientation="portrait" r:id="rId1"/>
  <headerFooter scaleWithDoc="0">
    <oddFooter>&amp;LPage &amp;P of &amp;N</oddFooter>
  </headerFooter>
  <ignoredErrors>
    <ignoredError sqref="D39"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'ERAP-HSS Services'!$A$20:$A$23</xm:f>
          </x14:formula1>
          <xm:sqref>C34:C39</xm:sqref>
        </x14:dataValidation>
        <x14:dataValidation type="list" allowBlank="1" showInputMessage="1" showErrorMessage="1">
          <x14:formula1>
            <xm:f>'ERAP-HSS Services'!$A$3:$A$16</xm:f>
          </x14:formula1>
          <xm:sqref>C7:C32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20" zoomScale="120" zoomScaleNormal="120" workbookViewId="0">
      <selection activeCell="A28" sqref="A28"/>
    </sheetView>
  </sheetViews>
  <sheetFormatPr defaultRowHeight="12" x14ac:dyDescent="0.2"/>
  <cols>
    <col min="1" max="1" width="29.85546875" style="42" bestFit="1" customWidth="1"/>
    <col min="2" max="2" width="16.140625" style="42" customWidth="1"/>
    <col min="3" max="3" width="10.140625" style="42" customWidth="1"/>
    <col min="4" max="4" width="33.28515625" style="42" customWidth="1"/>
    <col min="5" max="6" width="9.140625" style="42"/>
    <col min="7" max="10" width="9.140625" style="42" customWidth="1"/>
    <col min="11" max="16384" width="9.140625" style="42"/>
  </cols>
  <sheetData>
    <row r="1" spans="1:4" ht="30" customHeight="1" thickBot="1" x14ac:dyDescent="0.25">
      <c r="A1" s="146" t="s">
        <v>38</v>
      </c>
      <c r="B1" s="146"/>
      <c r="C1" s="146"/>
      <c r="D1" s="146"/>
    </row>
    <row r="2" spans="1:4" ht="38.25" customHeight="1" thickBot="1" x14ac:dyDescent="0.25">
      <c r="A2" s="43" t="s">
        <v>39</v>
      </c>
      <c r="B2" s="43" t="s">
        <v>12</v>
      </c>
      <c r="C2" s="43" t="s">
        <v>41</v>
      </c>
      <c r="D2" s="43" t="s">
        <v>30</v>
      </c>
    </row>
    <row r="3" spans="1:4" ht="39.75" customHeight="1" thickBot="1" x14ac:dyDescent="0.25">
      <c r="A3" s="44" t="s">
        <v>17</v>
      </c>
      <c r="B3" s="45">
        <v>6.09</v>
      </c>
      <c r="C3" s="44" t="s">
        <v>23</v>
      </c>
      <c r="D3" s="44"/>
    </row>
    <row r="4" spans="1:4" ht="57.75" customHeight="1" thickBot="1" x14ac:dyDescent="0.25">
      <c r="A4" s="44" t="s">
        <v>61</v>
      </c>
      <c r="B4" s="45">
        <v>50</v>
      </c>
      <c r="C4" s="44" t="s">
        <v>52</v>
      </c>
      <c r="D4" s="44" t="s">
        <v>60</v>
      </c>
    </row>
    <row r="5" spans="1:4" ht="33" customHeight="1" thickBot="1" x14ac:dyDescent="0.25">
      <c r="A5" s="44" t="s">
        <v>57</v>
      </c>
      <c r="B5" s="45">
        <v>27.42</v>
      </c>
      <c r="C5" s="44" t="s">
        <v>23</v>
      </c>
      <c r="D5" s="44"/>
    </row>
    <row r="6" spans="1:4" ht="49.5" customHeight="1" thickBot="1" x14ac:dyDescent="0.25">
      <c r="A6" s="44" t="s">
        <v>58</v>
      </c>
      <c r="B6" s="45">
        <v>19.8</v>
      </c>
      <c r="C6" s="44" t="s">
        <v>23</v>
      </c>
      <c r="D6" s="44"/>
    </row>
    <row r="7" spans="1:4" ht="48.75" customHeight="1" thickBot="1" x14ac:dyDescent="0.25">
      <c r="A7" s="44" t="s">
        <v>59</v>
      </c>
      <c r="B7" s="45">
        <v>10.87</v>
      </c>
      <c r="C7" s="44" t="s">
        <v>23</v>
      </c>
      <c r="D7" s="44"/>
    </row>
    <row r="8" spans="1:4" ht="48.75" customHeight="1" thickBot="1" x14ac:dyDescent="0.25">
      <c r="A8" s="44" t="s">
        <v>62</v>
      </c>
      <c r="B8" s="45">
        <v>10.4</v>
      </c>
      <c r="C8" s="44" t="s">
        <v>45</v>
      </c>
      <c r="D8" s="44" t="s">
        <v>51</v>
      </c>
    </row>
    <row r="9" spans="1:4" ht="58.5" customHeight="1" thickBot="1" x14ac:dyDescent="0.25">
      <c r="A9" s="44" t="s">
        <v>18</v>
      </c>
      <c r="B9" s="45">
        <v>66.239999999999995</v>
      </c>
      <c r="C9" s="44" t="s">
        <v>46</v>
      </c>
      <c r="D9" s="44" t="s">
        <v>33</v>
      </c>
    </row>
    <row r="10" spans="1:4" ht="33" customHeight="1" thickBot="1" x14ac:dyDescent="0.25">
      <c r="A10" s="46" t="s">
        <v>19</v>
      </c>
      <c r="B10" s="45">
        <v>33.61</v>
      </c>
      <c r="C10" s="44" t="s">
        <v>42</v>
      </c>
      <c r="D10" s="44" t="s">
        <v>49</v>
      </c>
    </row>
    <row r="11" spans="1:4" ht="51" customHeight="1" thickBot="1" x14ac:dyDescent="0.25">
      <c r="A11" s="44" t="s">
        <v>20</v>
      </c>
      <c r="B11" s="45">
        <v>66.92</v>
      </c>
      <c r="C11" s="44" t="s">
        <v>46</v>
      </c>
      <c r="D11" s="44" t="s">
        <v>33</v>
      </c>
    </row>
    <row r="12" spans="1:4" ht="36" customHeight="1" thickBot="1" x14ac:dyDescent="0.25">
      <c r="A12" s="47" t="s">
        <v>21</v>
      </c>
      <c r="B12" s="45">
        <v>43.82</v>
      </c>
      <c r="C12" s="44" t="s">
        <v>42</v>
      </c>
      <c r="D12" s="44" t="s">
        <v>49</v>
      </c>
    </row>
    <row r="13" spans="1:4" ht="42" customHeight="1" thickBot="1" x14ac:dyDescent="0.25">
      <c r="A13" s="48" t="s">
        <v>63</v>
      </c>
      <c r="B13" s="45">
        <v>19.690000000000001</v>
      </c>
      <c r="C13" s="44" t="s">
        <v>23</v>
      </c>
      <c r="D13" s="44"/>
    </row>
    <row r="14" spans="1:4" ht="43.5" customHeight="1" thickBot="1" x14ac:dyDescent="0.25">
      <c r="A14" s="44" t="s">
        <v>64</v>
      </c>
      <c r="B14" s="45">
        <v>15.22</v>
      </c>
      <c r="C14" s="44" t="s">
        <v>23</v>
      </c>
      <c r="D14" s="44"/>
    </row>
    <row r="15" spans="1:4" ht="45.75" customHeight="1" thickBot="1" x14ac:dyDescent="0.25">
      <c r="A15" s="48" t="s">
        <v>65</v>
      </c>
      <c r="B15" s="45">
        <v>7.08</v>
      </c>
      <c r="C15" s="44" t="s">
        <v>23</v>
      </c>
      <c r="D15" s="44"/>
    </row>
    <row r="16" spans="1:4" ht="259.5" customHeight="1" thickBot="1" x14ac:dyDescent="0.25">
      <c r="A16" s="48" t="s">
        <v>67</v>
      </c>
      <c r="B16" s="45">
        <v>50</v>
      </c>
      <c r="C16" s="44" t="s">
        <v>54</v>
      </c>
      <c r="D16" s="44" t="s">
        <v>68</v>
      </c>
    </row>
    <row r="18" spans="1:4" ht="12.75" thickBot="1" x14ac:dyDescent="0.25"/>
    <row r="19" spans="1:4" ht="44.25" customHeight="1" thickBot="1" x14ac:dyDescent="0.25">
      <c r="A19" s="43" t="s">
        <v>40</v>
      </c>
      <c r="B19" s="43" t="s">
        <v>12</v>
      </c>
      <c r="C19" s="43" t="s">
        <v>41</v>
      </c>
      <c r="D19" s="43" t="s">
        <v>30</v>
      </c>
    </row>
    <row r="20" spans="1:4" ht="54" customHeight="1" thickBot="1" x14ac:dyDescent="0.25">
      <c r="A20" s="44" t="s">
        <v>15</v>
      </c>
      <c r="B20" s="45" t="s">
        <v>22</v>
      </c>
      <c r="C20" s="44" t="s">
        <v>47</v>
      </c>
      <c r="D20" s="49" t="s">
        <v>32</v>
      </c>
    </row>
    <row r="21" spans="1:4" ht="58.5" customHeight="1" thickBot="1" x14ac:dyDescent="0.25">
      <c r="A21" s="44" t="s">
        <v>16</v>
      </c>
      <c r="B21" s="45" t="s">
        <v>22</v>
      </c>
      <c r="C21" s="44" t="s">
        <v>47</v>
      </c>
      <c r="D21" s="44" t="s">
        <v>31</v>
      </c>
    </row>
    <row r="22" spans="1:4" ht="47.25" customHeight="1" thickBot="1" x14ac:dyDescent="0.25">
      <c r="A22" s="48" t="s">
        <v>50</v>
      </c>
      <c r="B22" s="45" t="s">
        <v>24</v>
      </c>
      <c r="C22" s="44" t="s">
        <v>48</v>
      </c>
      <c r="D22" s="44" t="s">
        <v>34</v>
      </c>
    </row>
    <row r="23" spans="1:4" ht="109.5" customHeight="1" thickBot="1" x14ac:dyDescent="0.25">
      <c r="A23" s="48" t="s">
        <v>66</v>
      </c>
      <c r="B23" s="45" t="s">
        <v>22</v>
      </c>
      <c r="C23" s="44" t="s">
        <v>47</v>
      </c>
      <c r="D23" s="44" t="s">
        <v>35</v>
      </c>
    </row>
    <row r="24" spans="1:4" ht="16.5" customHeight="1" thickBot="1" x14ac:dyDescent="0.25">
      <c r="A24" s="48"/>
      <c r="B24" s="45"/>
      <c r="C24" s="44"/>
      <c r="D24" s="44"/>
    </row>
  </sheetData>
  <sheetProtection algorithmName="SHA-512" hashValue="AVpi5g4qnJ3Z62oi90creLhXk3MRLNSlGfuDLccpTTBh8owL1Z8yL4xBFKm24CD5Q/so9tGPCbp2pLLIwMdlJg==" saltValue="4i8zGAxPXAnGB2OoUHhR2Q==" spinCount="100000" sheet="1" objects="1" scenarios="1"/>
  <mergeCells count="1">
    <mergeCell ref="A1:D1"/>
  </mergeCells>
  <pageMargins left="0.7" right="0.7" top="0.75" bottom="0.75" header="0.3" footer="0.3"/>
  <pageSetup orientation="portrait" r:id="rId1"/>
  <headerFooter>
    <oddFooter>&amp;LPage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ERAP-HSS Invoice</vt:lpstr>
      <vt:lpstr>ERAP-HSS Services</vt:lpstr>
      <vt:lpstr>'ERAP-HSS Invoice'!Print_Area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Livingston, Kaitlyn</dc:creator>
  <cp:lastModifiedBy>Kelly, Mark</cp:lastModifiedBy>
  <cp:lastPrinted>2022-01-12T17:04:11Z</cp:lastPrinted>
  <dcterms:created xsi:type="dcterms:W3CDTF">2019-11-06T14:19:28Z</dcterms:created>
  <dcterms:modified xsi:type="dcterms:W3CDTF">2022-01-12T17:49:50Z</dcterms:modified>
</cp:coreProperties>
</file>