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UB-DATA\CBIHS - New\Reports Quarterly\SFY 2021\"/>
    </mc:Choice>
  </mc:AlternateContent>
  <bookViews>
    <workbookView xWindow="0" yWindow="0" windowWidth="13800" windowHeight="3540"/>
  </bookViews>
  <sheets>
    <sheet name="Quarter One" sheetId="1" r:id="rId1"/>
    <sheet name="Quarter Two" sheetId="2" r:id="rId2"/>
    <sheet name="Quarter Three" sheetId="3" r:id="rId3"/>
    <sheet name="Quarter Four" sheetId="4" r:id="rId4"/>
    <sheet name="Close Out" sheetId="5" r:id="rId5"/>
    <sheet name="End of Year Report" sheetId="6" r:id="rId6"/>
  </sheets>
  <definedNames>
    <definedName name="_xlnm.Print_Area" localSheetId="4">'Close Out'!$B$1:$Q$50</definedName>
    <definedName name="_xlnm.Print_Area" localSheetId="3">'Quarter Four'!$B$1:$Q$50</definedName>
    <definedName name="_xlnm.Print_Area" localSheetId="0">'Quarter One'!$B$1:$Q$50</definedName>
    <definedName name="_xlnm.Print_Area" localSheetId="2">'Quarter Three'!$B$1:$Q$50</definedName>
    <definedName name="_xlnm.Print_Area" localSheetId="1">'Quarter Two'!$B$1:$Q$50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 l="1"/>
  <c r="F8" i="4"/>
  <c r="F8" i="3"/>
  <c r="F8" i="2"/>
  <c r="D38" i="6" l="1"/>
  <c r="B38" i="6" s="1"/>
  <c r="F38" i="6"/>
  <c r="F7" i="6" l="1"/>
  <c r="C7" i="6"/>
  <c r="E7" i="6"/>
  <c r="C5" i="6"/>
  <c r="C6" i="6"/>
  <c r="C9" i="6"/>
  <c r="C8" i="6"/>
  <c r="P39" i="5" l="1"/>
  <c r="P37" i="5"/>
  <c r="H8" i="2"/>
  <c r="H8" i="3" s="1"/>
  <c r="H8" i="4" s="1"/>
  <c r="H8" i="5" s="1"/>
  <c r="K22" i="5"/>
  <c r="K34" i="5" s="1"/>
  <c r="P39" i="4"/>
  <c r="F9" i="4"/>
  <c r="F9" i="5" s="1"/>
  <c r="K22" i="4"/>
  <c r="K34" i="4"/>
  <c r="O44" i="4" s="1"/>
  <c r="P39" i="3"/>
  <c r="P37" i="3"/>
  <c r="P37" i="4" s="1"/>
  <c r="F9" i="3"/>
  <c r="C9" i="3"/>
  <c r="C9" i="4" s="1"/>
  <c r="C9" i="5" s="1"/>
  <c r="C8" i="3"/>
  <c r="C8" i="4" s="1"/>
  <c r="C8" i="5" s="1"/>
  <c r="K22" i="3"/>
  <c r="K34" i="3"/>
  <c r="O44" i="3" s="1"/>
  <c r="P39" i="2"/>
  <c r="P37" i="2"/>
  <c r="G32" i="2"/>
  <c r="O32" i="2" s="1"/>
  <c r="G32" i="3" s="1"/>
  <c r="O32" i="3" s="1"/>
  <c r="G32" i="4" s="1"/>
  <c r="O32" i="4" s="1"/>
  <c r="G32" i="5" s="1"/>
  <c r="O32" i="5" s="1"/>
  <c r="F9" i="2"/>
  <c r="C9" i="2"/>
  <c r="C8" i="2"/>
  <c r="C7" i="2"/>
  <c r="C7" i="3" s="1"/>
  <c r="C7" i="4" s="1"/>
  <c r="C7" i="5" s="1"/>
  <c r="C6" i="2"/>
  <c r="C6" i="3" s="1"/>
  <c r="C6" i="4" s="1"/>
  <c r="C6" i="5" s="1"/>
  <c r="K22" i="2"/>
  <c r="K34" i="2" s="1"/>
  <c r="O44" i="2" s="1"/>
  <c r="G34" i="1"/>
  <c r="O32" i="1"/>
  <c r="O30" i="1"/>
  <c r="G30" i="2" s="1"/>
  <c r="O30" i="2" s="1"/>
  <c r="G30" i="3" s="1"/>
  <c r="O30" i="3" s="1"/>
  <c r="G30" i="4" s="1"/>
  <c r="O30" i="4" s="1"/>
  <c r="G30" i="5" s="1"/>
  <c r="O30" i="5" s="1"/>
  <c r="O28" i="1"/>
  <c r="G28" i="2" s="1"/>
  <c r="O28" i="2" s="1"/>
  <c r="G28" i="3" s="1"/>
  <c r="O28" i="3" s="1"/>
  <c r="G28" i="4" s="1"/>
  <c r="O28" i="4" s="1"/>
  <c r="G28" i="5" s="1"/>
  <c r="O28" i="5" s="1"/>
  <c r="O26" i="1"/>
  <c r="G26" i="2" s="1"/>
  <c r="O26" i="2" s="1"/>
  <c r="G26" i="3" s="1"/>
  <c r="O26" i="3" s="1"/>
  <c r="G26" i="4" s="1"/>
  <c r="O26" i="4" s="1"/>
  <c r="G26" i="5" s="1"/>
  <c r="O26" i="5" s="1"/>
  <c r="O24" i="1"/>
  <c r="O40" i="1" s="1"/>
  <c r="O41" i="1" s="1"/>
  <c r="K22" i="1"/>
  <c r="O22" i="1" s="1"/>
  <c r="G22" i="2" s="1"/>
  <c r="O22" i="2" s="1"/>
  <c r="G22" i="3" s="1"/>
  <c r="O22" i="3" s="1"/>
  <c r="G22" i="4" s="1"/>
  <c r="P17" i="1"/>
  <c r="G24" i="2" l="1"/>
  <c r="O24" i="2" s="1"/>
  <c r="G24" i="3" s="1"/>
  <c r="O24" i="3" s="1"/>
  <c r="G24" i="4" s="1"/>
  <c r="O24" i="4" s="1"/>
  <c r="G24" i="5" s="1"/>
  <c r="O24" i="5" s="1"/>
  <c r="O40" i="5" s="1"/>
  <c r="O41" i="5" s="1"/>
  <c r="O22" i="4"/>
  <c r="P17" i="3"/>
  <c r="O40" i="2"/>
  <c r="O41" i="2" s="1"/>
  <c r="O34" i="1"/>
  <c r="P17" i="2"/>
  <c r="K34" i="1"/>
  <c r="O40" i="4" l="1"/>
  <c r="O41" i="4" s="1"/>
  <c r="G34" i="4"/>
  <c r="G34" i="3"/>
  <c r="O34" i="2"/>
  <c r="O38" i="2" s="1"/>
  <c r="O40" i="3"/>
  <c r="O41" i="3" s="1"/>
  <c r="O34" i="3"/>
  <c r="O38" i="3" s="1"/>
  <c r="P17" i="4"/>
  <c r="G22" i="5"/>
  <c r="O44" i="1"/>
  <c r="G34" i="2"/>
  <c r="O34" i="4"/>
  <c r="O38" i="4" s="1"/>
  <c r="O38" i="1"/>
  <c r="O22" i="5" l="1"/>
  <c r="G34" i="5"/>
  <c r="P17" i="5" l="1"/>
  <c r="O34" i="5"/>
  <c r="O38" i="5" s="1"/>
</calcChain>
</file>

<file path=xl/comments1.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2.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3.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4.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comments5.xml><?xml version="1.0" encoding="utf-8"?>
<comments xmlns="http://schemas.openxmlformats.org/spreadsheetml/2006/main">
  <authors>
    <author>lindsay hruby</author>
  </authors>
  <commentList>
    <comment ref="L37" authorId="0" shapeId="0">
      <text>
        <r>
          <rPr>
            <b/>
            <sz val="9"/>
            <color indexed="81"/>
            <rFont val="Tahoma"/>
            <family val="2"/>
          </rPr>
          <t>lindsay hruby:</t>
        </r>
        <r>
          <rPr>
            <sz val="9"/>
            <color indexed="81"/>
            <rFont val="Tahoma"/>
            <family val="2"/>
          </rPr>
          <t xml:space="preserve">
Enter your total budget amount, located on the 'Application Cover Page' of your grant application.
</t>
        </r>
      </text>
    </comment>
    <comment ref="L39" authorId="0" shapeId="0">
      <text>
        <r>
          <rPr>
            <b/>
            <sz val="9"/>
            <color indexed="81"/>
            <rFont val="Tahoma"/>
            <family val="2"/>
          </rPr>
          <t>lindsay hruby:</t>
        </r>
        <r>
          <rPr>
            <sz val="9"/>
            <color indexed="81"/>
            <rFont val="Tahoma"/>
            <family val="2"/>
          </rPr>
          <t xml:space="preserve">
Enter your WyHS state allotted funds, located on the 'Application Cover Page' of your grant application under 'Requested CBIHS Funds'.</t>
        </r>
      </text>
    </comment>
  </commentList>
</comments>
</file>

<file path=xl/sharedStrings.xml><?xml version="1.0" encoding="utf-8"?>
<sst xmlns="http://schemas.openxmlformats.org/spreadsheetml/2006/main" count="318" uniqueCount="117">
  <si>
    <t xml:space="preserve">       WYOMING DEPARTMENT OF HEALTH, AGING DIVISION, COMMUNITY LIVING SECTION</t>
  </si>
  <si>
    <t>QUARTERLY FINANCIAL REPORT OF GRANT EXPENDITURES</t>
  </si>
  <si>
    <t>Grantee:</t>
  </si>
  <si>
    <t>Provider comments:</t>
  </si>
  <si>
    <t>Date Report Received by the                                     Community Living Section</t>
  </si>
  <si>
    <t>Address:</t>
  </si>
  <si>
    <t>City:</t>
  </si>
  <si>
    <t>State:</t>
  </si>
  <si>
    <t>Zip Code:</t>
  </si>
  <si>
    <t>County:</t>
  </si>
  <si>
    <t>Phone:</t>
  </si>
  <si>
    <t>Quarterly Report Period                                      Please mark the appropriate block</t>
  </si>
  <si>
    <t>GRANT COVERED BY THIS REPORT</t>
  </si>
  <si>
    <t>State: Wyoming</t>
  </si>
  <si>
    <t>PROGRAM INCOME RECEIVED:</t>
  </si>
  <si>
    <t>1st Quarter</t>
  </si>
  <si>
    <t>EXPENDITURES</t>
  </si>
  <si>
    <t>Total Expenditures reported from the previous quarters in this grant year                                                                     (See Instructions)</t>
  </si>
  <si>
    <t>Expenditures and Adjustments this Quarter             (See Instructions)</t>
  </si>
  <si>
    <t>CUMULATIVE                          EXPENDITURES</t>
  </si>
  <si>
    <t>(1) PROGRAM INCOME EXPENDED:</t>
  </si>
  <si>
    <t>(2) STATE FUNDS EXPENDED:  (Not WSSB funds)</t>
  </si>
  <si>
    <t>(3) WSSB FUNDS EXPENDED:</t>
  </si>
  <si>
    <t>(4) LOCAL CASH FUNDS EXPENDED:</t>
  </si>
  <si>
    <t>(5) IN-KIND UTILIZED:</t>
  </si>
  <si>
    <t>(6) CSBG &amp; OTHER FUNDS EXPENDED:(non-matching)</t>
  </si>
  <si>
    <t>(7)TOTAL EXPENDITURES for this grant: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</si>
  <si>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</si>
  <si>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Enter your total budget amount:</t>
  </si>
  <si>
    <t xml:space="preserve">You have expended  </t>
  </si>
  <si>
    <t>.</t>
  </si>
  <si>
    <t>Enter your WyHS state allotted funds:</t>
  </si>
  <si>
    <t>of your state funds.</t>
  </si>
  <si>
    <t xml:space="preserve">Name of Authorized Certifying Official:                                           </t>
  </si>
  <si>
    <t>CLS Comments:</t>
  </si>
  <si>
    <t>Enter the unduplicated number  of WyHS clients served during this Quarter:</t>
  </si>
  <si>
    <t>Your quarterly cost per client is:</t>
  </si>
  <si>
    <t>Printed NAME of Authorized Official:</t>
  </si>
  <si>
    <t>Payment  or  Adjustment</t>
  </si>
  <si>
    <t>Signature of Authorized Official:</t>
  </si>
  <si>
    <t>Program Manager:</t>
  </si>
  <si>
    <t>Date:</t>
  </si>
  <si>
    <t>Amount:</t>
  </si>
  <si>
    <t>(BLUE ink)</t>
  </si>
  <si>
    <t>(If revising, change the date)</t>
  </si>
  <si>
    <t>CLS Manager:</t>
  </si>
  <si>
    <r>
      <t xml:space="preserve">WyHS                     </t>
    </r>
    <r>
      <rPr>
        <sz val="28"/>
        <color rgb="FF00B050"/>
        <rFont val="Arial"/>
        <family val="2"/>
      </rPr>
      <t>1st Qtr</t>
    </r>
  </si>
  <si>
    <t xml:space="preserve">                  WYOMING DEPARTMENT OF HEALTH, AGING DIVISION, COMMUNITY LIVING SECTION</t>
  </si>
  <si>
    <t>2nd Quarter</t>
  </si>
  <si>
    <t>Total Expenditures reported from the previous quarters in this grant year                           (See Instructions)</t>
  </si>
  <si>
    <t>Expenditures and Adjustments this Quarter                                               (See Instructions)</t>
  </si>
  <si>
    <t>(7) TOTAL EXPENDITURES for this grant:</t>
  </si>
  <si>
    <t xml:space="preserve"> of your total budget this year.</t>
  </si>
  <si>
    <t>Enter the unduplicated number for WyHS served during this Quarter:</t>
  </si>
  <si>
    <r>
      <t xml:space="preserve">WyHS                    </t>
    </r>
    <r>
      <rPr>
        <sz val="28"/>
        <color rgb="FF00B050"/>
        <rFont val="Arial"/>
        <family val="2"/>
      </rPr>
      <t>2nd Qtr</t>
    </r>
  </si>
  <si>
    <t>Zip  Code:</t>
  </si>
  <si>
    <r>
      <t xml:space="preserve">WyHS                </t>
    </r>
    <r>
      <rPr>
        <sz val="28"/>
        <color rgb="FF00B050"/>
        <rFont val="Arial"/>
        <family val="2"/>
      </rPr>
      <t>3rd Qtr</t>
    </r>
  </si>
  <si>
    <t>3rd Quarter</t>
  </si>
  <si>
    <t>Total Expenditures reported from the previous quarters in this grant year                            (See Instructions)</t>
  </si>
  <si>
    <r>
      <t xml:space="preserve">WyHS          </t>
    </r>
    <r>
      <rPr>
        <sz val="28"/>
        <color rgb="FF00B050"/>
        <rFont val="Arial"/>
        <family val="2"/>
      </rPr>
      <t>4th Qtr</t>
    </r>
  </si>
  <si>
    <t>4th Quarter</t>
  </si>
  <si>
    <t>Total Expenditures reported from the previous quarters in this grant year          (See Instructions)</t>
  </si>
  <si>
    <t>TOTAL EXPENDITURES for this grant:</t>
  </si>
  <si>
    <t xml:space="preserve"> of your budget this year.</t>
  </si>
  <si>
    <t>Provider Comments:</t>
  </si>
  <si>
    <r>
      <t xml:space="preserve">WyHS   </t>
    </r>
    <r>
      <rPr>
        <sz val="26"/>
        <color rgb="FF00B050"/>
        <rFont val="Arial"/>
        <family val="2"/>
      </rPr>
      <t>CLOSE OUT REPORT</t>
    </r>
  </si>
  <si>
    <t>Close Out</t>
  </si>
  <si>
    <t>Aging Division, Community Living Section,                               Wyoming Department of Health</t>
  </si>
  <si>
    <t>City, State, Zip:</t>
  </si>
  <si>
    <r>
      <t xml:space="preserve">*This form </t>
    </r>
    <r>
      <rPr>
        <u/>
        <sz val="14"/>
        <color indexed="8"/>
        <rFont val="Times New Roman"/>
        <family val="1"/>
      </rPr>
      <t>must</t>
    </r>
    <r>
      <rPr>
        <sz val="14"/>
        <color indexed="8"/>
        <rFont val="Times New Roman"/>
        <family val="1"/>
      </rPr>
      <t xml:space="preserve"> be computer generated. No typewritten or hand-written documents will be accepted.</t>
    </r>
  </si>
  <si>
    <r>
      <t xml:space="preserve">*A response </t>
    </r>
    <r>
      <rPr>
        <u/>
        <sz val="14"/>
        <color indexed="8"/>
        <rFont val="Times New Roman"/>
        <family val="1"/>
      </rPr>
      <t>must</t>
    </r>
    <r>
      <rPr>
        <sz val="14"/>
        <color indexed="8"/>
        <rFont val="Times New Roman"/>
        <family val="1"/>
      </rPr>
      <t xml:space="preserve"> be provided to each question; do not leave any questions blank.  If there is no answer to a question, type 0.</t>
    </r>
  </si>
  <si>
    <t>Signature of Director</t>
  </si>
  <si>
    <r>
      <t xml:space="preserve">(SIGN IN </t>
    </r>
    <r>
      <rPr>
        <b/>
        <sz val="11"/>
        <color indexed="48"/>
        <rFont val="Times New Roman"/>
        <family val="1"/>
      </rPr>
      <t>BLUE</t>
    </r>
    <r>
      <rPr>
        <b/>
        <sz val="11"/>
        <color indexed="8"/>
        <rFont val="Times New Roman"/>
        <family val="1"/>
      </rPr>
      <t xml:space="preserve"> INK)</t>
    </r>
  </si>
  <si>
    <t>Date</t>
  </si>
  <si>
    <t xml:space="preserve">Print Name </t>
  </si>
  <si>
    <t xml:space="preserve">Wyoming Home Services </t>
  </si>
  <si>
    <t>WYOMING HOME SERVICES END OF YEAR REPORT:</t>
  </si>
  <si>
    <t>Total Service Units provided during SFY2020</t>
  </si>
  <si>
    <t>Service Units needed to reach 10%</t>
  </si>
  <si>
    <t xml:space="preserve">         You have used</t>
  </si>
  <si>
    <t xml:space="preserve">       You have used</t>
  </si>
  <si>
    <t xml:space="preserve">        You have used</t>
  </si>
  <si>
    <t xml:space="preserve">  You have expended  </t>
  </si>
  <si>
    <t xml:space="preserve"> You have expended  </t>
  </si>
  <si>
    <t xml:space="preserve">Expenditures and Adjustments this Quarter                                                     (See Instructions)             </t>
  </si>
  <si>
    <t>WY</t>
  </si>
  <si>
    <t>Eligible Participants served SFY2020</t>
  </si>
  <si>
    <t>SFY2020 Service Units per Eligible Participant</t>
  </si>
  <si>
    <t>Due by October 15, 2020</t>
  </si>
  <si>
    <t>Jan, Feb, Mar 2021</t>
  </si>
  <si>
    <t>Apr, May, Jun 2021</t>
  </si>
  <si>
    <t>Jul, Aug, Sep 2020</t>
  </si>
  <si>
    <t>Oct, Nov, Dec 2020</t>
  </si>
  <si>
    <t>STATE FISCAL YEAR 2021</t>
  </si>
  <si>
    <t>Cumulative for SFY 21</t>
  </si>
  <si>
    <t>Due by January 15, 2021</t>
  </si>
  <si>
    <t>Due by April 15, 2021</t>
  </si>
  <si>
    <t>Due by July 15, 2021</t>
  </si>
  <si>
    <t xml:space="preserve">               WYOMING DEPARTMENT OF HEALTH, AGING DIVISION, COMMUNITY LIVING SECTION</t>
  </si>
  <si>
    <r>
      <t xml:space="preserve">FISCAL YEAR </t>
    </r>
    <r>
      <rPr>
        <sz val="30"/>
        <color theme="1"/>
        <rFont val="Arial"/>
        <family val="2"/>
      </rPr>
      <t>2021</t>
    </r>
  </si>
  <si>
    <t>Due by August 15, 2021</t>
  </si>
  <si>
    <t xml:space="preserve"> State Fiscal Year 2021 End of Year Program Report Form</t>
  </si>
  <si>
    <t>July 2020 - June 2021</t>
  </si>
  <si>
    <t>Per contractual agreement, grantees must submit the End of Year program report to the Aging Division, Community Living Section to provide information on the progress of the funded program.  The questions refer directly to your organization's SFY2021 grant application that was submitted to the Aging Division, Community Living Section.  The End of Year Program report is due on or before July 15, 2021.</t>
  </si>
  <si>
    <t>IMPORTANT: The End of the Year Program report for SFY2020 must be received by the Aging Division, Community Living Section on or before July 15, 2021.  Email or Send the original End of Year Program Report to: wdh-clspayments@wyo.gov  Aging Division, Wyoming Department of Health, Hathaway Bldg, 2300 Capitol Ave, 4th Floor, Cheyenne, WY  82002.  NO FAXES WILL BE ACCEPTED. (Use 82009 zip code for UPS or Fed Ex.)</t>
  </si>
  <si>
    <t xml:space="preserve">I.  WyHS Goals: Answer the questions for the SFY2021 WyHS Grant Application's Goals.  Attach a copy of the SAMS reports that validates the answers to Goal One (1) and Three (3).  Run the Agency Summary Report: 2020 WyHS End of Year Report and 2021 WyHS End of Year Report. </t>
  </si>
  <si>
    <t>GOALS for SFY2021:  Answer the question for each WyHS Goal.</t>
  </si>
  <si>
    <t xml:space="preserve">Goal One:  Did your organization serve five (5) additional WyHS eligible participants in SFY2021 (07/01/2020 - 06/30/2021)?  </t>
  </si>
  <si>
    <t>Eligible Participants served SFY2021</t>
  </si>
  <si>
    <t xml:space="preserve">Goal Two: Did your organization complete the AGNES to determine that eligible participants met the eligibility of the program during SFY2021 (07/01/2020 - 06/30/2021)?    </t>
  </si>
  <si>
    <t xml:space="preserve">Goal Three:  Did your organization provide an additional 10 percent (10%) of service hours to each eligible participant during SFY2021 (07/01/2020 - 06/30/2021)?  </t>
  </si>
  <si>
    <t>Total Service Units provided during SFY2021</t>
  </si>
  <si>
    <t>SFY2021 Service Units per Eligible Participant</t>
  </si>
  <si>
    <t>Goal Four:  Did your WyHS staff receive training in APS laws and reporting requirement at least once during SFY2021 (07/01/2020 - 06/30/2021)?</t>
  </si>
  <si>
    <t xml:space="preserve">Goal Five:  Did your WyHS staff receive training in HIPAA and HITECH rules and regulations at least once during SFY2021 (07/01/2020 - 06/30/2021? </t>
  </si>
  <si>
    <t>II.  Other significant activities or events during SFY2021 that affected the clients or the program.</t>
  </si>
  <si>
    <t>III.  What success stories happened during SFY2021?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</si>
</sst>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00_);_(&quot;$&quot;* \(#,##0.00\);_(&quot;$&quot;* &quot;-&quot;_);_(@_)"/>
    <numFmt numFmtId="165" formatCode="[$-409]mmmm\ d\,\ yyyy;@"/>
    <numFmt numFmtId="166" formatCode="[&lt;=9999999]###\-####;\(###\)\ ###\-####"/>
  </numFmts>
  <fonts count="48" x14ac:knownFonts="1">
    <font>
      <sz val="11"/>
      <color theme="1"/>
      <name val="Calibri"/>
      <family val="2"/>
      <scheme val="minor"/>
    </font>
    <font>
      <sz val="11"/>
      <color theme="1"/>
      <name val="Calibri"/>
      <family val="2"/>
      <scheme val="minor"/>
    </font>
    <font>
      <sz val="30"/>
      <name val="Arial"/>
      <family val="2"/>
    </font>
    <font>
      <sz val="30"/>
      <color theme="1"/>
      <name val="Arial"/>
      <family val="2"/>
    </font>
    <font>
      <b/>
      <sz val="18"/>
      <name val="Arial"/>
      <family val="2"/>
    </font>
    <font>
      <sz val="18"/>
      <name val="Arial"/>
      <family val="2"/>
    </font>
    <font>
      <b/>
      <sz val="16"/>
      <name val="Arial"/>
      <family val="2"/>
    </font>
    <font>
      <b/>
      <sz val="12"/>
      <color indexed="10"/>
      <name val="Arial"/>
      <family val="2"/>
    </font>
    <font>
      <sz val="12"/>
      <name val="Arial"/>
      <family val="2"/>
    </font>
    <font>
      <sz val="10"/>
      <name val="Arial"/>
      <family val="2"/>
    </font>
    <font>
      <b/>
      <sz val="11"/>
      <name val="Arial"/>
      <family val="2"/>
    </font>
    <font>
      <b/>
      <sz val="10"/>
      <name val="Arial"/>
      <family val="2"/>
    </font>
    <font>
      <b/>
      <sz val="7"/>
      <name val="Arial"/>
      <family val="2"/>
    </font>
    <font>
      <sz val="7"/>
      <name val="Arial"/>
      <family val="2"/>
    </font>
    <font>
      <b/>
      <sz val="9"/>
      <name val="Arial"/>
      <family val="2"/>
    </font>
    <font>
      <b/>
      <sz val="12"/>
      <name val="Arial"/>
      <family val="2"/>
    </font>
    <font>
      <b/>
      <i/>
      <sz val="10"/>
      <name val="Arial"/>
      <family val="2"/>
    </font>
    <font>
      <sz val="28"/>
      <name val="Arial"/>
      <family val="2"/>
    </font>
    <font>
      <sz val="28"/>
      <color rgb="FF00B050"/>
      <name val="Arial"/>
      <family val="2"/>
    </font>
    <font>
      <i/>
      <sz val="10"/>
      <name val="Arial"/>
      <family val="2"/>
    </font>
    <font>
      <sz val="11"/>
      <name val="Arial"/>
      <family val="2"/>
    </font>
    <font>
      <sz val="12"/>
      <name val="Arial Rounded MT Bold"/>
      <family val="2"/>
    </font>
    <font>
      <b/>
      <sz val="9"/>
      <color indexed="81"/>
      <name val="Tahoma"/>
      <family val="2"/>
    </font>
    <font>
      <sz val="9"/>
      <color indexed="81"/>
      <name val="Tahoma"/>
      <family val="2"/>
    </font>
    <font>
      <sz val="26"/>
      <name val="Arial"/>
      <family val="2"/>
    </font>
    <font>
      <sz val="28"/>
      <color theme="1"/>
      <name val="Calibri"/>
      <family val="2"/>
      <scheme val="minor"/>
    </font>
    <font>
      <sz val="11"/>
      <name val="Arial Rounded MT Bold"/>
      <family val="2"/>
    </font>
    <font>
      <sz val="26"/>
      <color rgb="FF00B050"/>
      <name val="Arial"/>
      <family val="2"/>
    </font>
    <font>
      <sz val="11"/>
      <color theme="1"/>
      <name val="Times New Roman"/>
      <family val="1"/>
    </font>
    <font>
      <i/>
      <sz val="20"/>
      <color theme="1"/>
      <name val="Times New Roman"/>
      <family val="1"/>
    </font>
    <font>
      <sz val="20"/>
      <color theme="1"/>
      <name val="Times New Roman"/>
      <family val="1"/>
    </font>
    <font>
      <sz val="18"/>
      <color theme="1"/>
      <name val="Times New Roman"/>
      <family val="1"/>
    </font>
    <font>
      <sz val="18"/>
      <color rgb="FFFF0000"/>
      <name val="Times New Roman"/>
      <family val="1"/>
    </font>
    <font>
      <sz val="12"/>
      <color theme="1"/>
      <name val="Times New Roman"/>
      <family val="1"/>
    </font>
    <font>
      <sz val="16"/>
      <color theme="1"/>
      <name val="Times New Roman"/>
      <family val="1"/>
    </font>
    <font>
      <sz val="20"/>
      <color rgb="FFFF0000"/>
      <name val="Times New Roman"/>
      <family val="1"/>
    </font>
    <font>
      <sz val="15"/>
      <color theme="1"/>
      <name val="Times New Roman"/>
      <family val="1"/>
    </font>
    <font>
      <sz val="14"/>
      <color theme="1"/>
      <name val="Times New Roman"/>
      <family val="1"/>
    </font>
    <font>
      <u/>
      <sz val="14"/>
      <color indexed="8"/>
      <name val="Times New Roman"/>
      <family val="1"/>
    </font>
    <font>
      <sz val="14"/>
      <color indexed="8"/>
      <name val="Times New Roman"/>
      <family val="1"/>
    </font>
    <font>
      <b/>
      <sz val="11"/>
      <color theme="1"/>
      <name val="Times New Roman"/>
      <family val="1"/>
    </font>
    <font>
      <b/>
      <sz val="11"/>
      <color indexed="48"/>
      <name val="Times New Roman"/>
      <family val="1"/>
    </font>
    <font>
      <b/>
      <sz val="11"/>
      <color indexed="8"/>
      <name val="Times New Roman"/>
      <family val="1"/>
    </font>
    <font>
      <sz val="14"/>
      <color rgb="FFFF0000"/>
      <name val="Times New Roman"/>
      <family val="1"/>
    </font>
    <font>
      <sz val="16"/>
      <color rgb="FFFF0000"/>
      <name val="Times New Roman"/>
      <family val="1"/>
    </font>
    <font>
      <b/>
      <sz val="12"/>
      <color theme="1"/>
      <name val="Times New Roman"/>
      <family val="1"/>
    </font>
    <font>
      <sz val="20"/>
      <name val="Times New Roman"/>
      <family val="1"/>
    </font>
    <font>
      <b/>
      <sz val="17.5"/>
      <name val="Arial"/>
      <family val="2"/>
    </font>
  </fonts>
  <fills count="13">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gray125">
        <bgColor theme="0" tint="-0.24994659260841701"/>
      </patternFill>
    </fill>
    <fill>
      <patternFill patternType="solid">
        <fgColor theme="3" tint="0.749992370372631"/>
        <bgColor indexed="64"/>
      </patternFill>
    </fill>
    <fill>
      <patternFill patternType="solid">
        <fgColor theme="0"/>
        <bgColor indexed="64"/>
      </patternFill>
    </fill>
    <fill>
      <patternFill patternType="solid">
        <fgColor indexed="65"/>
        <bgColor theme="0"/>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gray125">
        <bgColor theme="0" tint="-0.14996795556505021"/>
      </patternFill>
    </fill>
  </fills>
  <borders count="149">
    <border>
      <left/>
      <right/>
      <top/>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diagonal/>
    </border>
    <border>
      <left/>
      <right style="double">
        <color indexed="64"/>
      </right>
      <top/>
      <bottom/>
      <diagonal/>
    </border>
    <border>
      <left style="double">
        <color indexed="64"/>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double">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thin">
        <color indexed="64"/>
      </right>
      <top/>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double">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hair">
        <color indexed="64"/>
      </left>
      <right/>
      <top style="medium">
        <color indexed="64"/>
      </top>
      <bottom/>
      <diagonal/>
    </border>
    <border>
      <left/>
      <right style="double">
        <color indexed="64"/>
      </right>
      <top style="medium">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double">
        <color indexed="64"/>
      </right>
      <top style="hair">
        <color indexed="64"/>
      </top>
      <bottom/>
      <diagonal/>
    </border>
    <border>
      <left style="double">
        <color indexed="64"/>
      </left>
      <right/>
      <top/>
      <bottom style="thick">
        <color indexed="64"/>
      </bottom>
      <diagonal/>
    </border>
    <border>
      <left/>
      <right style="hair">
        <color indexed="64"/>
      </right>
      <top/>
      <bottom style="thick">
        <color indexed="64"/>
      </bottom>
      <diagonal/>
    </border>
    <border>
      <left style="hair">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hair">
        <color indexed="64"/>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style="double">
        <color indexed="64"/>
      </right>
      <top style="thick">
        <color indexed="64"/>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style="medium">
        <color indexed="64"/>
      </right>
      <top style="thin">
        <color indexed="64"/>
      </top>
      <bottom/>
      <diagonal/>
    </border>
    <border>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hair">
        <color indexed="64"/>
      </left>
      <right/>
      <top style="dashed">
        <color indexed="64"/>
      </top>
      <bottom/>
      <diagonal/>
    </border>
    <border>
      <left/>
      <right style="thin">
        <color indexed="64"/>
      </right>
      <top style="dashed">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hair">
        <color indexed="64"/>
      </left>
      <right style="medium">
        <color indexed="64"/>
      </right>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medium">
        <color indexed="64"/>
      </right>
      <top style="thick">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hair">
        <color indexed="64"/>
      </bottom>
      <diagonal/>
    </border>
    <border>
      <left/>
      <right style="medium">
        <color indexed="64"/>
      </right>
      <top style="dashed">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696">
    <xf numFmtId="0" fontId="0" fillId="0" borderId="0" xfId="0"/>
    <xf numFmtId="0" fontId="0" fillId="2" borderId="0" xfId="0" applyFill="1"/>
    <xf numFmtId="0" fontId="0" fillId="2" borderId="0" xfId="0" applyFill="1" applyBorder="1"/>
    <xf numFmtId="0" fontId="9" fillId="0" borderId="6" xfId="0" applyFont="1" applyBorder="1"/>
    <xf numFmtId="0" fontId="0" fillId="0" borderId="14" xfId="0" applyBorder="1"/>
    <xf numFmtId="0" fontId="0" fillId="0" borderId="22" xfId="0" applyBorder="1"/>
    <xf numFmtId="0" fontId="0" fillId="0" borderId="15" xfId="0" applyBorder="1"/>
    <xf numFmtId="0" fontId="10" fillId="0" borderId="23" xfId="0" applyFont="1" applyBorder="1" applyAlignment="1" applyProtection="1">
      <alignment horizontal="left" vertical="center"/>
    </xf>
    <xf numFmtId="0" fontId="10" fillId="3" borderId="16" xfId="0" applyFont="1" applyFill="1" applyBorder="1" applyAlignment="1" applyProtection="1">
      <alignment horizontal="left" vertical="center"/>
      <protection locked="0"/>
    </xf>
    <xf numFmtId="0" fontId="0" fillId="0" borderId="26" xfId="0" applyBorder="1"/>
    <xf numFmtId="0" fontId="0" fillId="0" borderId="29" xfId="0" applyBorder="1" applyAlignment="1"/>
    <xf numFmtId="0" fontId="0" fillId="2" borderId="20" xfId="0" applyFill="1" applyBorder="1"/>
    <xf numFmtId="0" fontId="0" fillId="4" borderId="45" xfId="0" applyFill="1" applyBorder="1"/>
    <xf numFmtId="0" fontId="0" fillId="4" borderId="46" xfId="0" applyFill="1" applyBorder="1"/>
    <xf numFmtId="0" fontId="0" fillId="4" borderId="50" xfId="0" applyFill="1" applyBorder="1"/>
    <xf numFmtId="0" fontId="0" fillId="4" borderId="51" xfId="0" applyFill="1" applyBorder="1"/>
    <xf numFmtId="0" fontId="0" fillId="4" borderId="55" xfId="0" applyFill="1" applyBorder="1"/>
    <xf numFmtId="0" fontId="0" fillId="4" borderId="63" xfId="0" applyFill="1" applyBorder="1"/>
    <xf numFmtId="0" fontId="11" fillId="6" borderId="20" xfId="0" applyFont="1" applyFill="1" applyBorder="1" applyAlignment="1" applyProtection="1">
      <alignment horizontal="left" vertical="top"/>
    </xf>
    <xf numFmtId="0" fontId="0" fillId="6" borderId="0" xfId="0" applyFill="1" applyBorder="1" applyAlignment="1" applyProtection="1"/>
    <xf numFmtId="0" fontId="0" fillId="6" borderId="5" xfId="0" applyFill="1" applyBorder="1" applyAlignment="1" applyProtection="1"/>
    <xf numFmtId="0" fontId="9" fillId="6" borderId="20" xfId="0" applyFont="1" applyFill="1" applyBorder="1" applyAlignment="1" applyProtection="1"/>
    <xf numFmtId="0" fontId="0" fillId="6" borderId="20" xfId="0" applyFill="1" applyBorder="1" applyAlignment="1" applyProtection="1"/>
    <xf numFmtId="0" fontId="9" fillId="6" borderId="0" xfId="0" applyFont="1" applyFill="1" applyBorder="1" applyAlignment="1" applyProtection="1"/>
    <xf numFmtId="9" fontId="11" fillId="3" borderId="77" xfId="0" applyNumberFormat="1" applyFont="1" applyFill="1" applyBorder="1" applyAlignment="1" applyProtection="1">
      <alignment horizontal="center" vertical="center"/>
    </xf>
    <xf numFmtId="0" fontId="0" fillId="0" borderId="4" xfId="0" applyBorder="1" applyAlignment="1"/>
    <xf numFmtId="0" fontId="0" fillId="0" borderId="0" xfId="0" applyBorder="1" applyAlignment="1"/>
    <xf numFmtId="0" fontId="0" fillId="0" borderId="72" xfId="0" applyBorder="1" applyAlignment="1"/>
    <xf numFmtId="0" fontId="0" fillId="0" borderId="4" xfId="0" applyBorder="1"/>
    <xf numFmtId="0" fontId="0" fillId="0" borderId="0" xfId="0" applyBorder="1"/>
    <xf numFmtId="0" fontId="0" fillId="0" borderId="72" xfId="0" applyBorder="1"/>
    <xf numFmtId="0" fontId="9" fillId="6" borderId="83" xfId="0" applyFont="1" applyFill="1" applyBorder="1" applyAlignment="1" applyProtection="1"/>
    <xf numFmtId="0" fontId="0" fillId="6" borderId="84" xfId="0" applyFill="1" applyBorder="1" applyAlignment="1" applyProtection="1"/>
    <xf numFmtId="0" fontId="0" fillId="3" borderId="18" xfId="0" applyFill="1" applyBorder="1" applyAlignment="1"/>
    <xf numFmtId="0" fontId="9" fillId="3" borderId="18" xfId="0" applyFont="1" applyFill="1" applyBorder="1"/>
    <xf numFmtId="0" fontId="0" fillId="3" borderId="90" xfId="0" applyFill="1" applyBorder="1"/>
    <xf numFmtId="0" fontId="9" fillId="3" borderId="92" xfId="0" applyFont="1" applyFill="1" applyBorder="1"/>
    <xf numFmtId="0" fontId="0" fillId="3" borderId="93" xfId="0" applyFill="1" applyBorder="1"/>
    <xf numFmtId="0" fontId="0" fillId="3" borderId="93" xfId="0" applyFill="1" applyBorder="1" applyAlignment="1"/>
    <xf numFmtId="0" fontId="9" fillId="3" borderId="93" xfId="0" applyFont="1" applyFill="1" applyBorder="1"/>
    <xf numFmtId="0" fontId="0" fillId="3" borderId="94" xfId="0" applyFill="1" applyBorder="1"/>
    <xf numFmtId="0" fontId="9" fillId="3" borderId="20" xfId="0" applyFont="1" applyFill="1" applyBorder="1"/>
    <xf numFmtId="0" fontId="0" fillId="3" borderId="0" xfId="0" applyFill="1" applyBorder="1"/>
    <xf numFmtId="0" fontId="0" fillId="3" borderId="0" xfId="0" applyFill="1" applyBorder="1" applyAlignment="1"/>
    <xf numFmtId="0" fontId="9" fillId="3" borderId="0" xfId="0" applyFont="1" applyFill="1" applyBorder="1"/>
    <xf numFmtId="0" fontId="9" fillId="3" borderId="20" xfId="0" applyFont="1" applyFill="1" applyBorder="1" applyAlignment="1"/>
    <xf numFmtId="0" fontId="0" fillId="3" borderId="21" xfId="0" applyFill="1" applyBorder="1" applyAlignment="1"/>
    <xf numFmtId="0" fontId="0" fillId="3" borderId="24" xfId="0" applyFill="1" applyBorder="1" applyAlignment="1"/>
    <xf numFmtId="0" fontId="0" fillId="3" borderId="5" xfId="0" applyFill="1" applyBorder="1" applyAlignment="1"/>
    <xf numFmtId="0" fontId="0" fillId="3" borderId="92" xfId="0" applyFill="1" applyBorder="1"/>
    <xf numFmtId="0" fontId="0" fillId="3" borderId="94" xfId="0" applyFill="1" applyBorder="1" applyAlignment="1"/>
    <xf numFmtId="0" fontId="0" fillId="0" borderId="100" xfId="0" applyBorder="1"/>
    <xf numFmtId="0" fontId="0" fillId="0" borderId="102" xfId="0" applyBorder="1"/>
    <xf numFmtId="0" fontId="9" fillId="3" borderId="103" xfId="0" applyFont="1" applyFill="1" applyBorder="1" applyAlignment="1"/>
    <xf numFmtId="0" fontId="0" fillId="3" borderId="104" xfId="0" applyFill="1" applyBorder="1" applyAlignment="1"/>
    <xf numFmtId="0" fontId="0" fillId="3" borderId="105" xfId="0" applyFill="1" applyBorder="1" applyAlignment="1"/>
    <xf numFmtId="0" fontId="0" fillId="3" borderId="106" xfId="0" applyFill="1" applyBorder="1" applyAlignment="1"/>
    <xf numFmtId="0" fontId="0" fillId="3" borderId="100" xfId="0" applyFill="1" applyBorder="1" applyAlignment="1"/>
    <xf numFmtId="0" fontId="0" fillId="3" borderId="107" xfId="0" applyFill="1" applyBorder="1" applyAlignment="1"/>
    <xf numFmtId="0" fontId="10" fillId="0" borderId="116" xfId="0" applyFont="1" applyBorder="1" applyAlignment="1" applyProtection="1">
      <alignment horizontal="left" vertical="center"/>
    </xf>
    <xf numFmtId="0" fontId="0" fillId="4" borderId="87" xfId="0" applyFill="1" applyBorder="1"/>
    <xf numFmtId="0" fontId="0" fillId="4" borderId="31" xfId="0" applyFill="1" applyBorder="1"/>
    <xf numFmtId="0" fontId="0" fillId="0" borderId="0" xfId="0" applyFill="1" applyBorder="1" applyAlignment="1" applyProtection="1"/>
    <xf numFmtId="0" fontId="0" fillId="6" borderId="88" xfId="0" applyFill="1" applyBorder="1" applyAlignment="1" applyProtection="1"/>
    <xf numFmtId="0" fontId="10" fillId="0" borderId="16" xfId="0" applyFont="1" applyBorder="1" applyAlignment="1" applyProtection="1">
      <alignment horizontal="left" vertical="center"/>
    </xf>
    <xf numFmtId="0" fontId="0" fillId="1" borderId="77" xfId="0" applyFill="1" applyBorder="1"/>
    <xf numFmtId="0" fontId="0" fillId="4" borderId="88" xfId="0" applyFill="1" applyBorder="1"/>
    <xf numFmtId="0" fontId="0" fillId="0" borderId="0" xfId="0" applyFill="1"/>
    <xf numFmtId="0" fontId="11" fillId="6" borderId="140" xfId="0" applyFont="1" applyFill="1" applyBorder="1" applyAlignment="1" applyProtection="1">
      <alignment horizontal="left" vertical="top"/>
    </xf>
    <xf numFmtId="0" fontId="0" fillId="6" borderId="66" xfId="0" applyFill="1" applyBorder="1" applyAlignment="1" applyProtection="1"/>
    <xf numFmtId="0" fontId="0" fillId="6" borderId="71" xfId="0" applyFill="1" applyBorder="1" applyAlignment="1" applyProtection="1"/>
    <xf numFmtId="0" fontId="0" fillId="0" borderId="0" xfId="0" applyProtection="1">
      <protection locked="0"/>
    </xf>
    <xf numFmtId="0" fontId="9" fillId="3" borderId="18" xfId="0" applyFont="1" applyFill="1" applyBorder="1" applyAlignment="1" applyProtection="1"/>
    <xf numFmtId="0" fontId="0" fillId="3" borderId="18" xfId="0" applyFill="1" applyBorder="1" applyAlignment="1" applyProtection="1"/>
    <xf numFmtId="0" fontId="0" fillId="3" borderId="90" xfId="0" applyFill="1" applyBorder="1" applyAlignment="1" applyProtection="1"/>
    <xf numFmtId="0" fontId="0" fillId="3" borderId="21" xfId="0" applyFill="1" applyBorder="1"/>
    <xf numFmtId="0" fontId="0" fillId="3" borderId="147" xfId="0" applyFill="1" applyBorder="1"/>
    <xf numFmtId="0" fontId="28" fillId="0" borderId="0" xfId="0" applyFont="1" applyBorder="1" applyAlignment="1" applyProtection="1">
      <alignment vertical="top"/>
    </xf>
    <xf numFmtId="0" fontId="30" fillId="0" borderId="0" xfId="0" applyFont="1" applyBorder="1" applyAlignment="1" applyProtection="1">
      <alignment vertical="top"/>
    </xf>
    <xf numFmtId="0" fontId="31" fillId="0" borderId="0" xfId="0" applyFont="1" applyBorder="1" applyAlignment="1" applyProtection="1">
      <alignment vertical="top"/>
    </xf>
    <xf numFmtId="0" fontId="32" fillId="0" borderId="0" xfId="0" applyFont="1" applyBorder="1" applyAlignment="1" applyProtection="1">
      <alignment vertical="top"/>
    </xf>
    <xf numFmtId="0" fontId="33" fillId="0" borderId="0" xfId="0" applyFont="1" applyBorder="1" applyAlignment="1" applyProtection="1">
      <alignment vertical="top"/>
    </xf>
    <xf numFmtId="0" fontId="32" fillId="6" borderId="25" xfId="0" applyFont="1" applyFill="1" applyBorder="1" applyAlignment="1" applyProtection="1">
      <alignment horizontal="left" vertical="top"/>
    </xf>
    <xf numFmtId="0" fontId="34" fillId="6" borderId="0" xfId="0" applyFont="1" applyFill="1" applyBorder="1" applyAlignment="1" applyProtection="1">
      <alignment vertical="top"/>
    </xf>
    <xf numFmtId="0" fontId="32" fillId="6" borderId="0" xfId="0" applyFont="1" applyFill="1" applyBorder="1" applyAlignment="1" applyProtection="1">
      <alignment horizontal="left" vertical="top"/>
    </xf>
    <xf numFmtId="0" fontId="33" fillId="0" borderId="0" xfId="0" applyFont="1" applyBorder="1" applyAlignment="1" applyProtection="1">
      <alignment vertical="top" wrapText="1"/>
    </xf>
    <xf numFmtId="0" fontId="33" fillId="0" borderId="20" xfId="0" applyFont="1" applyBorder="1" applyAlignment="1" applyProtection="1">
      <alignment vertical="top"/>
    </xf>
    <xf numFmtId="0" fontId="33" fillId="0" borderId="25" xfId="0" applyFont="1" applyBorder="1" applyAlignment="1" applyProtection="1">
      <alignment vertical="top"/>
    </xf>
    <xf numFmtId="0" fontId="28" fillId="0" borderId="0" xfId="0" applyFont="1" applyBorder="1" applyAlignment="1" applyProtection="1">
      <alignment vertical="top" wrapText="1"/>
    </xf>
    <xf numFmtId="0" fontId="40" fillId="0" borderId="0" xfId="0" applyFont="1" applyBorder="1" applyAlignment="1" applyProtection="1">
      <alignment horizontal="center" vertical="top"/>
    </xf>
    <xf numFmtId="0" fontId="37" fillId="0" borderId="0" xfId="0" applyFont="1" applyBorder="1" applyAlignment="1" applyProtection="1">
      <alignment vertical="top"/>
    </xf>
    <xf numFmtId="0" fontId="28" fillId="0" borderId="0" xfId="0" applyFont="1" applyBorder="1" applyAlignment="1" applyProtection="1">
      <alignment horizontal="left" vertical="top"/>
    </xf>
    <xf numFmtId="0" fontId="43" fillId="0" borderId="0" xfId="0" applyFont="1" applyBorder="1" applyAlignment="1" applyProtection="1">
      <alignment vertical="top"/>
    </xf>
    <xf numFmtId="0" fontId="44" fillId="0" borderId="0" xfId="0" applyFont="1" applyBorder="1" applyAlignment="1" applyProtection="1">
      <alignment vertical="top"/>
    </xf>
    <xf numFmtId="0" fontId="28" fillId="0" borderId="0" xfId="0" applyFont="1" applyBorder="1" applyAlignment="1" applyProtection="1">
      <alignment horizontal="left" vertical="top" wrapText="1" indent="6"/>
    </xf>
    <xf numFmtId="1" fontId="28" fillId="0" borderId="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top" wrapText="1"/>
    </xf>
    <xf numFmtId="0" fontId="28" fillId="0" borderId="118" xfId="0" applyFont="1" applyBorder="1" applyAlignment="1" applyProtection="1">
      <alignment vertical="top"/>
    </xf>
    <xf numFmtId="1" fontId="28" fillId="9" borderId="21" xfId="0" applyNumberFormat="1" applyFont="1" applyFill="1" applyBorder="1" applyAlignment="1" applyProtection="1">
      <alignment horizontal="center" vertical="center" wrapText="1"/>
      <protection locked="0"/>
    </xf>
    <xf numFmtId="0" fontId="28" fillId="0" borderId="24" xfId="0" applyFont="1" applyBorder="1" applyAlignment="1" applyProtection="1">
      <alignment horizontal="left" vertical="top" wrapText="1" indent="6"/>
    </xf>
    <xf numFmtId="1" fontId="28" fillId="0" borderId="21" xfId="0" applyNumberFormat="1" applyFont="1" applyFill="1" applyBorder="1" applyAlignment="1" applyProtection="1">
      <alignment horizontal="center" vertical="center" wrapText="1"/>
    </xf>
    <xf numFmtId="2" fontId="28" fillId="10" borderId="21" xfId="0" applyNumberFormat="1" applyFont="1" applyFill="1" applyBorder="1" applyAlignment="1" applyProtection="1">
      <alignment horizontal="center" vertical="center" wrapText="1"/>
      <protection locked="0"/>
    </xf>
    <xf numFmtId="0" fontId="28" fillId="9" borderId="49" xfId="0" applyNumberFormat="1" applyFont="1" applyFill="1" applyBorder="1" applyAlignment="1" applyProtection="1">
      <alignment horizontal="center" vertical="center"/>
      <protection locked="0"/>
    </xf>
    <xf numFmtId="0" fontId="9" fillId="3" borderId="80" xfId="0" applyFont="1" applyFill="1" applyBorder="1" applyAlignment="1">
      <alignment horizontal="left" vertical="top"/>
    </xf>
    <xf numFmtId="0" fontId="0" fillId="3" borderId="20" xfId="0" applyFill="1" applyBorder="1" applyAlignment="1">
      <alignment horizontal="left" vertical="top"/>
    </xf>
    <xf numFmtId="0" fontId="0" fillId="3" borderId="0" xfId="0" applyFill="1" applyBorder="1" applyAlignment="1">
      <alignment horizontal="left" vertical="top"/>
    </xf>
    <xf numFmtId="0" fontId="0" fillId="3" borderId="25" xfId="0"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9" fillId="3" borderId="0" xfId="0" applyFont="1" applyFill="1" applyBorder="1" applyAlignment="1">
      <alignment horizontal="left" vertical="top"/>
    </xf>
    <xf numFmtId="0" fontId="9" fillId="3" borderId="25" xfId="0" applyFont="1" applyFill="1" applyBorder="1" applyAlignment="1">
      <alignment horizontal="left" vertical="top"/>
    </xf>
    <xf numFmtId="0" fontId="9" fillId="3" borderId="83" xfId="0" applyFont="1" applyFill="1" applyBorder="1" applyAlignment="1">
      <alignment horizontal="left" vertical="top"/>
    </xf>
    <xf numFmtId="0" fontId="9" fillId="3" borderId="84" xfId="0" applyFont="1" applyFill="1" applyBorder="1" applyAlignment="1">
      <alignment horizontal="left" vertical="top"/>
    </xf>
    <xf numFmtId="0" fontId="9" fillId="3" borderId="85" xfId="0" applyFont="1" applyFill="1" applyBorder="1" applyAlignment="1">
      <alignment horizontal="left" vertical="top"/>
    </xf>
    <xf numFmtId="0" fontId="10" fillId="0" borderId="23" xfId="0" applyFont="1" applyBorder="1" applyAlignment="1" applyProtection="1">
      <alignment horizontal="left" vertical="center"/>
    </xf>
    <xf numFmtId="0" fontId="34" fillId="0" borderId="20" xfId="0" applyFont="1" applyBorder="1" applyAlignment="1" applyProtection="1">
      <alignment horizontal="right" vertical="top"/>
    </xf>
    <xf numFmtId="0" fontId="32" fillId="6" borderId="0" xfId="0" applyFont="1" applyFill="1" applyBorder="1" applyAlignment="1" applyProtection="1">
      <alignment horizontal="left" vertical="top"/>
    </xf>
    <xf numFmtId="0" fontId="34" fillId="0" borderId="80" xfId="0" applyFont="1" applyBorder="1" applyAlignment="1" applyProtection="1">
      <alignment horizontal="right" vertical="top"/>
    </xf>
    <xf numFmtId="0" fontId="34" fillId="0" borderId="83" xfId="0" applyFont="1" applyBorder="1" applyAlignment="1" applyProtection="1">
      <alignment horizontal="right" vertical="top"/>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right" vertical="center" wrapText="1"/>
    </xf>
    <xf numFmtId="1" fontId="28" fillId="9" borderId="90" xfId="0" applyNumberFormat="1" applyFont="1" applyFill="1" applyBorder="1" applyAlignment="1" applyProtection="1">
      <alignment horizontal="center" vertical="center" wrapText="1"/>
      <protection locked="0"/>
    </xf>
    <xf numFmtId="0" fontId="28" fillId="0" borderId="24" xfId="0" applyFont="1" applyBorder="1" applyAlignment="1" applyProtection="1">
      <alignment vertical="top"/>
    </xf>
    <xf numFmtId="0" fontId="28" fillId="0" borderId="0" xfId="0" applyFont="1" applyBorder="1" applyAlignment="1" applyProtection="1">
      <alignment horizontal="center" vertical="top" wrapText="1"/>
    </xf>
    <xf numFmtId="9" fontId="28" fillId="10" borderId="21" xfId="0"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center" vertical="center" wrapText="1"/>
    </xf>
    <xf numFmtId="1" fontId="28" fillId="0" borderId="0" xfId="0" applyNumberFormat="1" applyFont="1" applyBorder="1" applyAlignment="1" applyProtection="1">
      <alignment horizontal="center" vertical="center" wrapText="1"/>
    </xf>
    <xf numFmtId="1" fontId="28" fillId="0" borderId="24" xfId="0" applyNumberFormat="1" applyFont="1" applyBorder="1" applyAlignment="1" applyProtection="1">
      <alignment horizontal="center" vertical="center" wrapText="1"/>
    </xf>
    <xf numFmtId="0" fontId="28" fillId="0" borderId="148" xfId="0" applyFont="1" applyBorder="1" applyAlignment="1" applyProtection="1">
      <alignment horizontal="center" vertical="center" wrapText="1"/>
    </xf>
    <xf numFmtId="1" fontId="28" fillId="0" borderId="148" xfId="0" applyNumberFormat="1" applyFont="1" applyBorder="1" applyAlignment="1" applyProtection="1">
      <alignment horizontal="center" vertical="center" wrapText="1"/>
    </xf>
    <xf numFmtId="0" fontId="9" fillId="6" borderId="0" xfId="0" applyFont="1" applyFill="1" applyBorder="1" applyAlignment="1" applyProtection="1">
      <alignment horizontal="left"/>
    </xf>
    <xf numFmtId="0" fontId="33" fillId="0" borderId="0" xfId="0" applyFont="1" applyBorder="1" applyAlignment="1" applyProtection="1">
      <alignment horizontal="center" vertical="top"/>
    </xf>
    <xf numFmtId="0" fontId="28" fillId="9" borderId="0" xfId="0" applyFont="1" applyFill="1" applyBorder="1" applyAlignment="1" applyProtection="1">
      <alignment horizontal="center" vertical="center" wrapText="1"/>
      <protection locked="0"/>
    </xf>
    <xf numFmtId="0" fontId="10" fillId="0" borderId="23" xfId="0" applyFont="1" applyBorder="1" applyAlignment="1" applyProtection="1">
      <alignment horizontal="left" vertical="center"/>
      <protection locked="0"/>
    </xf>
    <xf numFmtId="0" fontId="0" fillId="3" borderId="80" xfId="0" applyFill="1" applyBorder="1" applyAlignment="1">
      <alignment horizontal="center"/>
    </xf>
    <xf numFmtId="0" fontId="0" fillId="3" borderId="19" xfId="0" applyFill="1" applyBorder="1" applyAlignment="1"/>
    <xf numFmtId="0" fontId="0" fillId="3" borderId="20" xfId="0" applyFill="1" applyBorder="1" applyAlignment="1">
      <alignment vertical="top"/>
    </xf>
    <xf numFmtId="0" fontId="0" fillId="3" borderId="0" xfId="0" applyFill="1" applyBorder="1" applyAlignment="1">
      <alignment vertical="top"/>
    </xf>
    <xf numFmtId="0" fontId="0" fillId="3" borderId="25" xfId="0" applyFill="1" applyBorder="1" applyAlignment="1">
      <alignment vertical="top"/>
    </xf>
    <xf numFmtId="0" fontId="0" fillId="3" borderId="20" xfId="0" applyFill="1" applyBorder="1" applyAlignment="1"/>
    <xf numFmtId="0" fontId="28" fillId="0" borderId="0" xfId="0" applyFont="1" applyBorder="1" applyAlignment="1" applyProtection="1">
      <alignment horizontal="left" vertical="center" wrapText="1"/>
    </xf>
    <xf numFmtId="0" fontId="36" fillId="0" borderId="20" xfId="0" applyFont="1" applyBorder="1" applyAlignment="1" applyProtection="1">
      <alignment horizontal="right" vertical="top"/>
    </xf>
    <xf numFmtId="165" fontId="20" fillId="0" borderId="95" xfId="0" applyNumberFormat="1" applyFont="1" applyBorder="1" applyAlignment="1" applyProtection="1">
      <alignment horizontal="center"/>
      <protection locked="0"/>
    </xf>
    <xf numFmtId="165" fontId="20" fillId="0" borderId="91" xfId="0" applyNumberFormat="1" applyFont="1" applyBorder="1" applyAlignment="1" applyProtection="1">
      <alignment horizontal="center"/>
      <protection locked="0"/>
    </xf>
    <xf numFmtId="165" fontId="20" fillId="0" borderId="96" xfId="0" applyNumberFormat="1" applyFont="1" applyBorder="1" applyAlignment="1" applyProtection="1">
      <alignment horizontal="center"/>
      <protection locked="0"/>
    </xf>
    <xf numFmtId="165" fontId="20" fillId="0" borderId="97" xfId="0" applyNumberFormat="1" applyFont="1" applyBorder="1" applyAlignment="1" applyProtection="1">
      <alignment horizontal="center"/>
      <protection locked="0"/>
    </xf>
    <xf numFmtId="165" fontId="20" fillId="0" borderId="93" xfId="0" applyNumberFormat="1" applyFont="1" applyBorder="1" applyAlignment="1" applyProtection="1">
      <alignment horizontal="center"/>
      <protection locked="0"/>
    </xf>
    <xf numFmtId="165" fontId="20" fillId="0" borderId="98" xfId="0" applyNumberFormat="1" applyFont="1" applyBorder="1" applyAlignment="1" applyProtection="1">
      <alignment horizontal="center"/>
      <protection locked="0"/>
    </xf>
    <xf numFmtId="0" fontId="0" fillId="0" borderId="4" xfId="0" applyBorder="1" applyAlignment="1"/>
    <xf numFmtId="0" fontId="0" fillId="0" borderId="0" xfId="0" applyBorder="1" applyAlignment="1"/>
    <xf numFmtId="0" fontId="0" fillId="0" borderId="72" xfId="0" applyBorder="1" applyAlignment="1"/>
    <xf numFmtId="0" fontId="0" fillId="0" borderId="99" xfId="0" applyBorder="1" applyAlignment="1">
      <alignment horizontal="left"/>
    </xf>
    <xf numFmtId="0" fontId="0" fillId="0" borderId="100" xfId="0" applyBorder="1" applyAlignment="1">
      <alignment horizontal="left"/>
    </xf>
    <xf numFmtId="0" fontId="0" fillId="0" borderId="101" xfId="0" applyBorder="1" applyAlignment="1">
      <alignment horizontal="left"/>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9"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164" fontId="0" fillId="8" borderId="87" xfId="1" applyNumberFormat="1" applyFont="1" applyFill="1" applyBorder="1" applyAlignment="1" applyProtection="1">
      <alignment horizontal="center" vertical="center"/>
      <protection locked="0"/>
    </xf>
    <xf numFmtId="164" fontId="0" fillId="8" borderId="88" xfId="1" applyNumberFormat="1" applyFont="1" applyFill="1" applyBorder="1" applyAlignment="1" applyProtection="1">
      <alignment horizontal="center" vertical="center"/>
      <protection locked="0"/>
    </xf>
    <xf numFmtId="44" fontId="0" fillId="8" borderId="87" xfId="1" applyNumberFormat="1" applyFont="1" applyFill="1" applyBorder="1" applyAlignment="1" applyProtection="1">
      <protection locked="0"/>
    </xf>
    <xf numFmtId="44" fontId="0" fillId="8" borderId="88" xfId="1" applyNumberFormat="1" applyFont="1" applyFill="1" applyBorder="1" applyAlignment="1" applyProtection="1">
      <protection locked="0"/>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82" xfId="0" applyFont="1" applyBorder="1" applyAlignment="1">
      <alignment horizontal="center" vertical="center" wrapText="1"/>
    </xf>
    <xf numFmtId="0" fontId="0" fillId="8" borderId="33" xfId="0" applyFill="1" applyBorder="1" applyAlignment="1" applyProtection="1">
      <alignment horizontal="center" vertical="center"/>
      <protection locked="0"/>
    </xf>
    <xf numFmtId="0" fontId="0" fillId="8" borderId="88" xfId="0" applyFill="1" applyBorder="1" applyAlignment="1" applyProtection="1">
      <alignment horizontal="center" vertical="center"/>
      <protection locked="0"/>
    </xf>
    <xf numFmtId="0" fontId="20" fillId="0" borderId="0" xfId="0" applyFont="1" applyBorder="1" applyAlignment="1" applyProtection="1">
      <protection locked="0"/>
    </xf>
    <xf numFmtId="44" fontId="16" fillId="3" borderId="77" xfId="0" applyNumberFormat="1" applyFont="1" applyFill="1" applyBorder="1" applyAlignment="1" applyProtection="1">
      <alignment horizontal="center" vertical="center"/>
    </xf>
    <xf numFmtId="0" fontId="0" fillId="3" borderId="77" xfId="0" applyFill="1" applyBorder="1" applyAlignment="1"/>
    <xf numFmtId="0" fontId="0" fillId="0" borderId="4" xfId="0" applyBorder="1" applyAlignment="1">
      <alignment shrinkToFit="1"/>
    </xf>
    <xf numFmtId="0" fontId="0" fillId="0" borderId="0" xfId="0" applyBorder="1" applyAlignment="1">
      <alignment shrinkToFit="1"/>
    </xf>
    <xf numFmtId="0" fontId="0" fillId="0" borderId="72" xfId="0" applyBorder="1" applyAlignment="1">
      <alignment shrinkToFit="1"/>
    </xf>
    <xf numFmtId="0" fontId="21" fillId="3" borderId="24" xfId="0" applyFont="1" applyFill="1" applyBorder="1" applyAlignment="1">
      <alignment horizontal="center" vertical="center"/>
    </xf>
    <xf numFmtId="0" fontId="0" fillId="3" borderId="0" xfId="0" applyFill="1" applyBorder="1" applyAlignment="1">
      <alignment horizontal="center" vertical="center"/>
    </xf>
    <xf numFmtId="0" fontId="0" fillId="3" borderId="81"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3" borderId="50" xfId="0" applyFill="1" applyBorder="1" applyAlignment="1">
      <alignment horizontal="center" vertical="center"/>
    </xf>
    <xf numFmtId="0" fontId="0" fillId="0" borderId="91" xfId="0" applyBorder="1" applyAlignment="1" applyProtection="1"/>
    <xf numFmtId="0" fontId="0" fillId="0" borderId="0" xfId="0" applyBorder="1" applyAlignment="1" applyProtection="1"/>
    <xf numFmtId="0" fontId="9" fillId="3" borderId="33" xfId="0" applyFont="1" applyFill="1" applyBorder="1" applyAlignment="1">
      <alignment horizontal="left"/>
    </xf>
    <xf numFmtId="0" fontId="0" fillId="3" borderId="34" xfId="0" applyFill="1" applyBorder="1" applyAlignment="1">
      <alignment horizontal="left"/>
    </xf>
    <xf numFmtId="0" fontId="0" fillId="3" borderId="52" xfId="0" applyFill="1" applyBorder="1" applyAlignment="1">
      <alignment horizontal="left"/>
    </xf>
    <xf numFmtId="0" fontId="9" fillId="3" borderId="80"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9" fillId="3" borderId="0" xfId="0" applyFont="1" applyFill="1" applyBorder="1" applyAlignment="1">
      <alignment horizontal="left" vertical="top"/>
    </xf>
    <xf numFmtId="0" fontId="9" fillId="3" borderId="25" xfId="0" applyFont="1" applyFill="1" applyBorder="1" applyAlignment="1">
      <alignment horizontal="left" vertical="top"/>
    </xf>
    <xf numFmtId="0" fontId="9" fillId="3" borderId="83" xfId="0" applyFont="1" applyFill="1" applyBorder="1" applyAlignment="1">
      <alignment horizontal="left" vertical="top"/>
    </xf>
    <xf numFmtId="0" fontId="9" fillId="3" borderId="84" xfId="0" applyFont="1" applyFill="1" applyBorder="1" applyAlignment="1">
      <alignment horizontal="left" vertical="top"/>
    </xf>
    <xf numFmtId="0" fontId="9" fillId="3" borderId="85" xfId="0" applyFont="1" applyFill="1" applyBorder="1" applyAlignment="1">
      <alignment horizontal="left" vertical="top"/>
    </xf>
    <xf numFmtId="0" fontId="9" fillId="0" borderId="42" xfId="0" applyFont="1" applyBorder="1" applyAlignment="1">
      <alignment vertical="center"/>
    </xf>
    <xf numFmtId="0" fontId="0" fillId="0" borderId="54" xfId="0" applyBorder="1" applyAlignment="1">
      <alignment vertical="center"/>
    </xf>
    <xf numFmtId="0" fontId="0" fillId="0" borderId="79" xfId="0" applyBorder="1" applyAlignment="1">
      <alignment vertical="center"/>
    </xf>
    <xf numFmtId="0" fontId="0" fillId="0" borderId="39"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164" fontId="8" fillId="12" borderId="80" xfId="0" applyNumberFormat="1" applyFont="1" applyFill="1" applyBorder="1" applyAlignment="1" applyProtection="1"/>
    <xf numFmtId="164" fontId="8" fillId="12" borderId="18" xfId="0" applyNumberFormat="1" applyFont="1" applyFill="1" applyBorder="1" applyAlignment="1" applyProtection="1"/>
    <xf numFmtId="164" fontId="8" fillId="12" borderId="19" xfId="0" applyNumberFormat="1" applyFont="1" applyFill="1" applyBorder="1" applyAlignment="1" applyProtection="1"/>
    <xf numFmtId="164" fontId="8" fillId="12" borderId="83" xfId="0" applyNumberFormat="1" applyFont="1" applyFill="1" applyBorder="1" applyAlignment="1" applyProtection="1"/>
    <xf numFmtId="164" fontId="8" fillId="12" borderId="84" xfId="0" applyNumberFormat="1" applyFont="1" applyFill="1" applyBorder="1" applyAlignment="1" applyProtection="1"/>
    <xf numFmtId="164" fontId="8" fillId="12" borderId="85" xfId="0" applyNumberFormat="1" applyFont="1" applyFill="1" applyBorder="1" applyAlignment="1" applyProtection="1"/>
    <xf numFmtId="164" fontId="8" fillId="5" borderId="80" xfId="0" applyNumberFormat="1" applyFont="1" applyFill="1" applyBorder="1" applyAlignment="1" applyProtection="1">
      <protection locked="0"/>
    </xf>
    <xf numFmtId="164" fontId="8" fillId="5" borderId="18" xfId="0" applyNumberFormat="1" applyFont="1" applyFill="1" applyBorder="1" applyAlignment="1" applyProtection="1">
      <protection locked="0"/>
    </xf>
    <xf numFmtId="164" fontId="8" fillId="5" borderId="19" xfId="0" applyNumberFormat="1" applyFont="1" applyFill="1" applyBorder="1" applyAlignment="1" applyProtection="1">
      <protection locked="0"/>
    </xf>
    <xf numFmtId="164" fontId="8" fillId="5" borderId="83" xfId="0" applyNumberFormat="1" applyFont="1" applyFill="1" applyBorder="1" applyAlignment="1" applyProtection="1">
      <protection locked="0"/>
    </xf>
    <xf numFmtId="164" fontId="8" fillId="5" borderId="84" xfId="0" applyNumberFormat="1" applyFont="1" applyFill="1" applyBorder="1" applyAlignment="1" applyProtection="1">
      <protection locked="0"/>
    </xf>
    <xf numFmtId="164" fontId="8" fillId="5" borderId="85" xfId="0" applyNumberFormat="1" applyFont="1" applyFill="1" applyBorder="1" applyAlignment="1" applyProtection="1">
      <protection locked="0"/>
    </xf>
    <xf numFmtId="164" fontId="8" fillId="0" borderId="80" xfId="0" applyNumberFormat="1" applyFont="1" applyBorder="1" applyAlignment="1"/>
    <xf numFmtId="164" fontId="8" fillId="0" borderId="18" xfId="0" applyNumberFormat="1" applyFont="1" applyBorder="1" applyAlignment="1"/>
    <xf numFmtId="164" fontId="8" fillId="0" borderId="81" xfId="0" applyNumberFormat="1" applyFont="1" applyBorder="1" applyAlignment="1"/>
    <xf numFmtId="164" fontId="8" fillId="0" borderId="83" xfId="0" applyNumberFormat="1" applyFont="1" applyBorder="1" applyAlignment="1"/>
    <xf numFmtId="164" fontId="8" fillId="0" borderId="84" xfId="0" applyNumberFormat="1" applyFont="1" applyBorder="1" applyAlignment="1"/>
    <xf numFmtId="164" fontId="8" fillId="0" borderId="86" xfId="0" applyNumberFormat="1" applyFont="1" applyBorder="1" applyAlignment="1"/>
    <xf numFmtId="0" fontId="9" fillId="0" borderId="42" xfId="0" applyFont="1" applyBorder="1" applyAlignment="1">
      <alignment horizontal="left"/>
    </xf>
    <xf numFmtId="0" fontId="0" fillId="0" borderId="54" xfId="0" applyBorder="1" applyAlignment="1">
      <alignment horizontal="left"/>
    </xf>
    <xf numFmtId="0" fontId="0" fillId="0" borderId="57" xfId="0" applyBorder="1" applyAlignment="1">
      <alignment horizontal="left"/>
    </xf>
    <xf numFmtId="0" fontId="0" fillId="0" borderId="61" xfId="0" applyBorder="1" applyAlignment="1">
      <alignment horizontal="left"/>
    </xf>
    <xf numFmtId="164" fontId="8" fillId="12" borderId="77" xfId="0" applyNumberFormat="1" applyFont="1" applyFill="1" applyBorder="1" applyAlignment="1" applyProtection="1"/>
    <xf numFmtId="164" fontId="8" fillId="0" borderId="77" xfId="0" applyNumberFormat="1" applyFont="1" applyBorder="1" applyAlignment="1" applyProtection="1"/>
    <xf numFmtId="164" fontId="8" fillId="0" borderId="77" xfId="0" applyNumberFormat="1" applyFont="1" applyBorder="1" applyAlignment="1"/>
    <xf numFmtId="164" fontId="8" fillId="0" borderId="78" xfId="0" applyNumberFormat="1" applyFont="1" applyBorder="1" applyAlignment="1"/>
    <xf numFmtId="0" fontId="0" fillId="0" borderId="54" xfId="0" applyBorder="1" applyAlignment="1"/>
    <xf numFmtId="0" fontId="0" fillId="0" borderId="73" xfId="0" applyBorder="1" applyAlignment="1"/>
    <xf numFmtId="164" fontId="8" fillId="5" borderId="77" xfId="0" applyNumberFormat="1" applyFont="1" applyFill="1" applyBorder="1" applyAlignment="1" applyProtection="1">
      <protection locked="0"/>
    </xf>
    <xf numFmtId="0" fontId="9" fillId="7" borderId="42" xfId="0" applyFont="1" applyFill="1" applyBorder="1" applyAlignment="1">
      <alignment vertical="center"/>
    </xf>
    <xf numFmtId="0" fontId="0" fillId="7" borderId="54" xfId="0" applyFill="1" applyBorder="1" applyAlignment="1">
      <alignment vertical="center"/>
    </xf>
    <xf numFmtId="0" fontId="0" fillId="7" borderId="54" xfId="0" applyFill="1" applyBorder="1" applyAlignment="1"/>
    <xf numFmtId="0" fontId="0" fillId="7" borderId="39" xfId="0" applyFill="1" applyBorder="1" applyAlignment="1">
      <alignment vertical="center"/>
    </xf>
    <xf numFmtId="0" fontId="0" fillId="7" borderId="73" xfId="0" applyFill="1" applyBorder="1" applyAlignment="1">
      <alignment vertical="center"/>
    </xf>
    <xf numFmtId="0" fontId="0" fillId="7" borderId="73" xfId="0" applyFill="1" applyBorder="1" applyAlignment="1"/>
    <xf numFmtId="0" fontId="9" fillId="0" borderId="4"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9" fillId="0" borderId="68" xfId="0" applyFont="1" applyBorder="1" applyAlignment="1">
      <alignment horizontal="center" vertical="center" wrapText="1"/>
    </xf>
    <xf numFmtId="0" fontId="0" fillId="0" borderId="66" xfId="0" applyBorder="1"/>
    <xf numFmtId="0" fontId="0" fillId="0" borderId="69" xfId="0" applyBorder="1"/>
    <xf numFmtId="0" fontId="0" fillId="0" borderId="24" xfId="0" applyBorder="1"/>
    <xf numFmtId="0" fontId="0" fillId="0" borderId="0" xfId="0" applyBorder="1"/>
    <xf numFmtId="0" fontId="0" fillId="0" borderId="72" xfId="0" applyBorder="1"/>
    <xf numFmtId="0" fontId="0" fillId="0" borderId="70" xfId="0" applyBorder="1" applyAlignment="1">
      <alignment horizontal="center" vertical="center" wrapText="1"/>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40" xfId="0" applyBorder="1" applyAlignment="1">
      <alignment horizontal="center" vertical="center"/>
    </xf>
    <xf numFmtId="0" fontId="11" fillId="0" borderId="66"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6" xfId="0" applyFont="1" applyBorder="1" applyAlignment="1">
      <alignment horizontal="center" vertical="center" wrapText="1"/>
    </xf>
    <xf numFmtId="164" fontId="8" fillId="6" borderId="0" xfId="0" applyNumberFormat="1" applyFont="1" applyFill="1" applyBorder="1" applyAlignment="1" applyProtection="1"/>
    <xf numFmtId="164" fontId="8" fillId="6" borderId="72" xfId="0" applyNumberFormat="1" applyFont="1" applyFill="1" applyBorder="1" applyAlignment="1" applyProtection="1"/>
    <xf numFmtId="164" fontId="8" fillId="0" borderId="0" xfId="0" applyNumberFormat="1" applyFont="1" applyBorder="1" applyAlignment="1" applyProtection="1"/>
    <xf numFmtId="164" fontId="8" fillId="0" borderId="5" xfId="0" applyNumberFormat="1" applyFont="1" applyBorder="1" applyAlignment="1" applyProtection="1"/>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24"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9" fillId="0" borderId="51" xfId="0" applyFont="1" applyBorder="1" applyAlignment="1">
      <alignment horizontal="center"/>
    </xf>
    <xf numFmtId="0" fontId="0" fillId="0" borderId="34" xfId="0" applyBorder="1" applyAlignment="1">
      <alignment horizontal="center"/>
    </xf>
    <xf numFmtId="0" fontId="0" fillId="0" borderId="52" xfId="0" applyBorder="1" applyAlignment="1">
      <alignment horizontal="center"/>
    </xf>
    <xf numFmtId="0" fontId="9" fillId="0" borderId="42" xfId="0" applyFont="1" applyBorder="1" applyAlignment="1">
      <alignment horizontal="center" vertical="center"/>
    </xf>
    <xf numFmtId="0" fontId="0" fillId="0" borderId="43"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5" fillId="0" borderId="44" xfId="0" applyFont="1" applyBorder="1" applyAlignment="1" applyProtection="1">
      <alignment horizontal="center" vertical="center"/>
    </xf>
    <xf numFmtId="0" fontId="15" fillId="0" borderId="59" xfId="0" applyFont="1" applyBorder="1" applyAlignment="1" applyProtection="1">
      <alignment horizontal="center" vertical="center"/>
    </xf>
    <xf numFmtId="164" fontId="8" fillId="5" borderId="53" xfId="0" applyNumberFormat="1" applyFont="1" applyFill="1" applyBorder="1" applyAlignment="1" applyProtection="1">
      <protection locked="0"/>
    </xf>
    <xf numFmtId="164" fontId="8" fillId="5" borderId="54" xfId="0" applyNumberFormat="1" applyFont="1" applyFill="1" applyBorder="1" applyAlignment="1" applyProtection="1">
      <protection locked="0"/>
    </xf>
    <xf numFmtId="164" fontId="8" fillId="5" borderId="63" xfId="0" applyNumberFormat="1" applyFont="1" applyFill="1" applyBorder="1" applyAlignment="1" applyProtection="1">
      <protection locked="0"/>
    </xf>
    <xf numFmtId="164" fontId="8" fillId="5" borderId="61" xfId="0" applyNumberFormat="1" applyFont="1" applyFill="1" applyBorder="1" applyAlignment="1" applyProtection="1">
      <protection locked="0"/>
    </xf>
    <xf numFmtId="164" fontId="8" fillId="0" borderId="53" xfId="0" applyNumberFormat="1" applyFont="1" applyBorder="1" applyAlignment="1" applyProtection="1"/>
    <xf numFmtId="164" fontId="8" fillId="0" borderId="56" xfId="0" applyNumberFormat="1" applyFont="1" applyBorder="1" applyAlignment="1" applyProtection="1"/>
    <xf numFmtId="164" fontId="8" fillId="0" borderId="63" xfId="0" applyNumberFormat="1" applyFont="1" applyBorder="1" applyAlignment="1" applyProtection="1"/>
    <xf numFmtId="164" fontId="8" fillId="0" borderId="64" xfId="0" applyNumberFormat="1" applyFont="1" applyBorder="1" applyAlignment="1" applyProtection="1"/>
    <xf numFmtId="0" fontId="10" fillId="3" borderId="15"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25"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9" fillId="0" borderId="47" xfId="0" applyFont="1" applyFill="1" applyBorder="1" applyAlignment="1" applyProtection="1">
      <alignment horizontal="left" vertical="top" wrapText="1"/>
      <protection locked="0"/>
    </xf>
    <xf numFmtId="0" fontId="11" fillId="0" borderId="2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xf numFmtId="0" fontId="11" fillId="0" borderId="48" xfId="0" applyFont="1" applyFill="1" applyBorder="1" applyAlignment="1" applyProtection="1">
      <alignment horizontal="center" vertical="top" wrapText="1"/>
    </xf>
    <xf numFmtId="0" fontId="11" fillId="0" borderId="46" xfId="0" applyFont="1" applyFill="1" applyBorder="1" applyAlignment="1" applyProtection="1">
      <alignment horizontal="center" vertical="top" wrapText="1"/>
    </xf>
    <xf numFmtId="0" fontId="11" fillId="0" borderId="49" xfId="0" applyFont="1" applyFill="1" applyBorder="1" applyAlignment="1" applyProtection="1">
      <alignment horizontal="center" vertical="top" wrapText="1"/>
    </xf>
    <xf numFmtId="0" fontId="10" fillId="3" borderId="15"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27" xfId="0" applyFont="1" applyFill="1" applyBorder="1" applyAlignment="1" applyProtection="1">
      <alignment horizontal="left" vertical="center"/>
      <protection locked="0"/>
    </xf>
    <xf numFmtId="0" fontId="11" fillId="3" borderId="28" xfId="0" applyFont="1" applyFill="1" applyBorder="1" applyAlignment="1" applyProtection="1">
      <alignment horizontal="left" vertical="center"/>
      <protection locked="0"/>
    </xf>
    <xf numFmtId="0" fontId="10" fillId="3" borderId="29" xfId="0" applyFont="1" applyFill="1" applyBorder="1" applyAlignment="1" applyProtection="1">
      <alignment horizontal="left" vertical="center"/>
      <protection locked="0"/>
    </xf>
    <xf numFmtId="0" fontId="11" fillId="3" borderId="29" xfId="0" applyFont="1" applyFill="1" applyBorder="1" applyAlignment="1" applyProtection="1">
      <alignment horizontal="left" vertical="center"/>
      <protection locked="0"/>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3" fillId="0" borderId="32" xfId="0" applyFont="1" applyBorder="1" applyAlignment="1">
      <alignment wrapText="1"/>
    </xf>
    <xf numFmtId="0" fontId="14" fillId="0" borderId="33" xfId="0" applyFont="1" applyBorder="1" applyAlignment="1">
      <alignment horizontal="center" vertical="center" wrapText="1"/>
    </xf>
    <xf numFmtId="0" fontId="0" fillId="0" borderId="34" xfId="0" applyBorder="1" applyAlignment="1"/>
    <xf numFmtId="0" fontId="9" fillId="0" borderId="35" xfId="0" applyFon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15" fillId="0" borderId="37" xfId="0" applyFont="1" applyBorder="1" applyAlignment="1" applyProtection="1">
      <alignment horizontal="center" vertical="center"/>
    </xf>
    <xf numFmtId="0" fontId="15" fillId="0" borderId="41" xfId="0" applyFont="1" applyBorder="1" applyAlignment="1" applyProtection="1">
      <alignment horizontal="center" vertical="center"/>
    </xf>
    <xf numFmtId="0" fontId="16" fillId="0" borderId="38" xfId="0" applyFont="1" applyBorder="1" applyAlignment="1">
      <alignment horizontal="center" vertical="center"/>
    </xf>
    <xf numFmtId="0" fontId="0" fillId="0" borderId="29" xfId="0" applyBorder="1" applyAlignment="1"/>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9" fillId="0" borderId="43" xfId="0" applyFont="1" applyBorder="1" applyAlignment="1">
      <alignment horizontal="center" vertical="center"/>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top" wrapText="1"/>
    </xf>
    <xf numFmtId="0" fontId="11" fillId="0" borderId="10" xfId="0"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17" fillId="0" borderId="1" xfId="0" applyNumberFormat="1" applyFont="1" applyFill="1" applyBorder="1" applyAlignment="1" applyProtection="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4" fillId="0" borderId="4" xfId="0" applyNumberFormat="1"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6" fillId="0"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7" fillId="0" borderId="4" xfId="0" applyNumberFormat="1" applyFont="1" applyFill="1" applyBorder="1" applyAlignment="1" applyProtection="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4" xfId="0" applyNumberFormat="1" applyFont="1" applyFill="1" applyBorder="1" applyAlignment="1" applyProtection="1">
      <alignment horizontal="center" vertical="center"/>
    </xf>
    <xf numFmtId="164" fontId="8" fillId="8" borderId="80" xfId="0" applyNumberFormat="1" applyFont="1" applyFill="1" applyBorder="1" applyAlignment="1" applyProtection="1">
      <protection locked="0"/>
    </xf>
    <xf numFmtId="164" fontId="8" fillId="8" borderId="18" xfId="0" applyNumberFormat="1" applyFont="1" applyFill="1" applyBorder="1" applyAlignment="1" applyProtection="1">
      <protection locked="0"/>
    </xf>
    <xf numFmtId="164" fontId="8" fillId="8" borderId="19" xfId="0" applyNumberFormat="1" applyFont="1" applyFill="1" applyBorder="1" applyAlignment="1" applyProtection="1">
      <protection locked="0"/>
    </xf>
    <xf numFmtId="164" fontId="8" fillId="8" borderId="83" xfId="0" applyNumberFormat="1" applyFont="1" applyFill="1" applyBorder="1" applyAlignment="1" applyProtection="1">
      <protection locked="0"/>
    </xf>
    <xf numFmtId="164" fontId="8" fillId="8" borderId="84" xfId="0" applyNumberFormat="1" applyFont="1" applyFill="1" applyBorder="1" applyAlignment="1" applyProtection="1">
      <protection locked="0"/>
    </xf>
    <xf numFmtId="164" fontId="8" fillId="8" borderId="85" xfId="0" applyNumberFormat="1" applyFont="1" applyFill="1" applyBorder="1" applyAlignment="1" applyProtection="1">
      <protection locked="0"/>
    </xf>
    <xf numFmtId="164" fontId="8" fillId="0" borderId="112" xfId="0" applyNumberFormat="1" applyFont="1" applyBorder="1" applyAlignment="1" applyProtection="1"/>
    <xf numFmtId="164" fontId="8" fillId="0" borderId="18" xfId="0" applyNumberFormat="1" applyFont="1" applyBorder="1" applyAlignment="1" applyProtection="1"/>
    <xf numFmtId="164" fontId="8" fillId="0" borderId="19" xfId="0" applyNumberFormat="1" applyFont="1" applyBorder="1" applyAlignment="1" applyProtection="1"/>
    <xf numFmtId="164" fontId="8" fillId="0" borderId="114" xfId="0" applyNumberFormat="1" applyFont="1" applyBorder="1" applyAlignment="1" applyProtection="1"/>
    <xf numFmtId="164" fontId="8" fillId="0" borderId="84" xfId="0" applyNumberFormat="1" applyFont="1" applyBorder="1" applyAlignment="1" applyProtection="1"/>
    <xf numFmtId="164" fontId="8" fillId="0" borderId="85" xfId="0" applyNumberFormat="1" applyFont="1" applyBorder="1" applyAlignment="1" applyProtection="1"/>
    <xf numFmtId="44" fontId="16" fillId="3" borderId="77" xfId="1" applyFont="1" applyFill="1" applyBorder="1" applyAlignment="1" applyProtection="1">
      <alignment horizontal="center" vertical="center"/>
    </xf>
    <xf numFmtId="44" fontId="0" fillId="3" borderId="77" xfId="1" applyFont="1" applyFill="1" applyBorder="1" applyAlignment="1"/>
    <xf numFmtId="0" fontId="26" fillId="3" borderId="24" xfId="0" applyFont="1" applyFill="1" applyBorder="1" applyAlignment="1">
      <alignment horizontal="center" vertical="center"/>
    </xf>
    <xf numFmtId="0" fontId="0" fillId="0" borderId="110" xfId="0" applyBorder="1" applyAlignment="1">
      <alignment horizontal="left"/>
    </xf>
    <xf numFmtId="0" fontId="0" fillId="0" borderId="111" xfId="0" applyBorder="1" applyAlignment="1">
      <alignment horizontal="left"/>
    </xf>
    <xf numFmtId="164" fontId="8" fillId="8" borderId="53" xfId="0" applyNumberFormat="1" applyFont="1" applyFill="1" applyBorder="1" applyAlignment="1" applyProtection="1">
      <protection locked="0"/>
    </xf>
    <xf numFmtId="164" fontId="8" fillId="8" borderId="54" xfId="0" applyNumberFormat="1" applyFont="1" applyFill="1" applyBorder="1" applyAlignment="1" applyProtection="1">
      <protection locked="0"/>
    </xf>
    <xf numFmtId="164" fontId="8" fillId="8" borderId="55" xfId="0" applyNumberFormat="1" applyFont="1" applyFill="1" applyBorder="1" applyAlignment="1" applyProtection="1">
      <protection locked="0"/>
    </xf>
    <xf numFmtId="164" fontId="8" fillId="8" borderId="0" xfId="0" applyNumberFormat="1" applyFont="1" applyFill="1" applyBorder="1" applyAlignment="1" applyProtection="1">
      <protection locked="0"/>
    </xf>
    <xf numFmtId="164" fontId="8" fillId="0" borderId="55" xfId="0" applyNumberFormat="1" applyFont="1" applyBorder="1" applyAlignment="1" applyProtection="1"/>
    <xf numFmtId="164" fontId="8" fillId="6" borderId="121" xfId="0" applyNumberFormat="1" applyFont="1" applyFill="1" applyBorder="1" applyAlignment="1" applyProtection="1"/>
    <xf numFmtId="164" fontId="8" fillId="6" borderId="18" xfId="0" applyNumberFormat="1" applyFont="1" applyFill="1" applyBorder="1" applyAlignment="1" applyProtection="1"/>
    <xf numFmtId="164" fontId="8" fillId="6" borderId="119" xfId="0" applyNumberFormat="1" applyFont="1" applyFill="1" applyBorder="1" applyAlignment="1" applyProtection="1"/>
    <xf numFmtId="164" fontId="8" fillId="6" borderId="122" xfId="0" applyNumberFormat="1" applyFont="1" applyFill="1" applyBorder="1" applyAlignment="1" applyProtection="1"/>
    <xf numFmtId="164" fontId="8" fillId="6" borderId="84" xfId="0" applyNumberFormat="1" applyFont="1" applyFill="1" applyBorder="1" applyAlignment="1" applyProtection="1"/>
    <xf numFmtId="164" fontId="8" fillId="6" borderId="120" xfId="0" applyNumberFormat="1" applyFont="1" applyFill="1" applyBorder="1" applyAlignment="1" applyProtection="1"/>
    <xf numFmtId="164" fontId="8" fillId="0" borderId="121" xfId="0" applyNumberFormat="1" applyFont="1" applyBorder="1" applyAlignment="1" applyProtection="1"/>
    <xf numFmtId="164" fontId="8" fillId="0" borderId="81" xfId="0" applyNumberFormat="1" applyFont="1" applyBorder="1" applyAlignment="1" applyProtection="1"/>
    <xf numFmtId="164" fontId="8" fillId="0" borderId="122" xfId="0" applyNumberFormat="1" applyFont="1" applyBorder="1" applyAlignment="1" applyProtection="1"/>
    <xf numFmtId="164" fontId="8" fillId="0" borderId="86" xfId="0" applyNumberFormat="1" applyFont="1" applyBorder="1" applyAlignment="1" applyProtection="1"/>
    <xf numFmtId="164" fontId="8" fillId="0" borderId="119" xfId="0" applyNumberFormat="1" applyFont="1" applyBorder="1" applyAlignment="1" applyProtection="1"/>
    <xf numFmtId="164" fontId="8" fillId="0" borderId="120" xfId="0" applyNumberFormat="1" applyFont="1" applyBorder="1" applyAlignment="1" applyProtection="1"/>
    <xf numFmtId="0" fontId="11" fillId="0" borderId="108" xfId="0" applyFont="1" applyBorder="1" applyAlignment="1">
      <alignment horizontal="center" vertical="center"/>
    </xf>
    <xf numFmtId="0" fontId="11" fillId="0" borderId="18" xfId="0" applyFont="1" applyBorder="1" applyAlignment="1">
      <alignment horizontal="center" vertical="center"/>
    </xf>
    <xf numFmtId="0" fontId="9" fillId="0" borderId="112" xfId="0" applyFont="1" applyBorder="1" applyAlignment="1">
      <alignment horizontal="center" vertical="center" wrapText="1"/>
    </xf>
    <xf numFmtId="0" fontId="0" fillId="0" borderId="18" xfId="0" applyBorder="1"/>
    <xf numFmtId="0" fontId="0" fillId="0" borderId="119" xfId="0" applyBorder="1"/>
    <xf numFmtId="0" fontId="0" fillId="0" borderId="113" xfId="0" applyBorder="1"/>
    <xf numFmtId="0" fontId="9" fillId="0" borderId="121" xfId="0" applyFont="1" applyBorder="1" applyAlignment="1">
      <alignment horizontal="center" vertical="center" wrapText="1"/>
    </xf>
    <xf numFmtId="0" fontId="0" fillId="0" borderId="18" xfId="0" applyBorder="1" applyAlignment="1">
      <alignment horizontal="center" vertical="center"/>
    </xf>
    <xf numFmtId="0" fontId="0" fillId="0" borderId="119" xfId="0" applyBorder="1" applyAlignment="1">
      <alignment horizontal="center" vertical="center"/>
    </xf>
    <xf numFmtId="0" fontId="11" fillId="0" borderId="18" xfId="0" applyFont="1" applyBorder="1" applyAlignment="1">
      <alignment horizontal="center" vertical="center" wrapText="1"/>
    </xf>
    <xf numFmtId="0" fontId="11" fillId="0" borderId="81" xfId="0" applyFont="1" applyBorder="1" applyAlignment="1">
      <alignment horizontal="center" vertical="center" wrapText="1"/>
    </xf>
    <xf numFmtId="0" fontId="0" fillId="0" borderId="4" xfId="0" applyBorder="1" applyAlignment="1">
      <alignment horizontal="center" vertical="center"/>
    </xf>
    <xf numFmtId="0" fontId="15" fillId="0" borderId="109" xfId="0" applyFont="1" applyBorder="1" applyAlignment="1" applyProtection="1">
      <alignment horizontal="center"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16" xfId="0" applyFont="1" applyBorder="1" applyAlignment="1" applyProtection="1">
      <alignment horizontal="left" vertical="center"/>
    </xf>
    <xf numFmtId="0" fontId="9" fillId="0" borderId="2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21" xfId="0" applyFont="1" applyFill="1" applyBorder="1" applyAlignment="1" applyProtection="1">
      <alignment horizontal="center" vertical="top" wrapText="1"/>
    </xf>
    <xf numFmtId="0" fontId="9" fillId="0" borderId="48" xfId="0" applyFont="1" applyFill="1" applyBorder="1" applyAlignment="1" applyProtection="1">
      <alignment horizontal="center" vertical="top" wrapText="1"/>
    </xf>
    <xf numFmtId="0" fontId="9" fillId="0" borderId="46" xfId="0" applyFont="1" applyFill="1" applyBorder="1" applyAlignment="1" applyProtection="1">
      <alignment horizontal="center" vertical="top" wrapText="1"/>
    </xf>
    <xf numFmtId="0" fontId="9" fillId="0" borderId="49" xfId="0" applyFont="1" applyFill="1" applyBorder="1" applyAlignment="1" applyProtection="1">
      <alignment horizontal="center" vertical="top" wrapText="1"/>
    </xf>
    <xf numFmtId="0" fontId="10" fillId="0" borderId="15" xfId="0" applyFont="1" applyBorder="1" applyAlignment="1" applyProtection="1">
      <alignment horizontal="left"/>
    </xf>
    <xf numFmtId="0" fontId="10" fillId="0" borderId="23" xfId="0" applyFont="1" applyBorder="1" applyAlignment="1" applyProtection="1">
      <alignment horizontal="left"/>
    </xf>
    <xf numFmtId="0" fontId="10"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0" fontId="10" fillId="0" borderId="29"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117" xfId="0" applyFont="1" applyBorder="1" applyAlignment="1" applyProtection="1">
      <alignment horizontal="left" vertical="center"/>
    </xf>
    <xf numFmtId="0" fontId="0" fillId="0" borderId="118" xfId="0" applyBorder="1" applyAlignment="1"/>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15" xfId="0" applyFont="1" applyBorder="1" applyAlignment="1" applyProtection="1">
      <alignment horizontal="left" vertical="center"/>
    </xf>
    <xf numFmtId="0" fontId="2" fillId="0" borderId="1"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108" xfId="0" applyFont="1" applyBorder="1" applyAlignment="1">
      <alignment horizontal="center" vertical="center" wrapText="1"/>
    </xf>
    <xf numFmtId="0" fontId="0" fillId="3" borderId="18" xfId="0" applyFill="1" applyBorder="1" applyAlignment="1">
      <alignment horizontal="left" vertical="top"/>
    </xf>
    <xf numFmtId="0" fontId="0" fillId="3" borderId="19" xfId="0" applyFill="1" applyBorder="1" applyAlignment="1">
      <alignment horizontal="left" vertical="top"/>
    </xf>
    <xf numFmtId="0" fontId="0" fillId="3" borderId="20" xfId="0" applyFill="1" applyBorder="1" applyAlignment="1">
      <alignment horizontal="left" vertical="top"/>
    </xf>
    <xf numFmtId="0" fontId="0" fillId="3" borderId="0" xfId="0" applyFill="1" applyBorder="1" applyAlignment="1">
      <alignment horizontal="left" vertical="top"/>
    </xf>
    <xf numFmtId="0" fontId="0" fillId="3" borderId="25" xfId="0" applyFill="1" applyBorder="1" applyAlignment="1">
      <alignment horizontal="left" vertical="top"/>
    </xf>
    <xf numFmtId="164" fontId="8" fillId="0" borderId="80" xfId="0" applyNumberFormat="1" applyFont="1" applyBorder="1" applyAlignment="1" applyProtection="1"/>
    <xf numFmtId="164" fontId="8" fillId="0" borderId="83" xfId="0" applyNumberFormat="1" applyFont="1" applyBorder="1" applyAlignment="1" applyProtection="1"/>
    <xf numFmtId="164" fontId="0" fillId="8" borderId="87" xfId="1" applyNumberFormat="1" applyFont="1" applyFill="1" applyBorder="1" applyAlignment="1" applyProtection="1">
      <alignment horizontal="center" vertical="center"/>
    </xf>
    <xf numFmtId="164" fontId="0" fillId="8" borderId="88" xfId="1" applyNumberFormat="1" applyFont="1" applyFill="1" applyBorder="1" applyAlignment="1" applyProtection="1">
      <alignment horizontal="center" vertical="center"/>
    </xf>
    <xf numFmtId="44" fontId="0" fillId="8" borderId="87" xfId="1" applyNumberFormat="1" applyFont="1" applyFill="1" applyBorder="1" applyAlignment="1" applyProtection="1"/>
    <xf numFmtId="44" fontId="0" fillId="8" borderId="88" xfId="1" applyNumberFormat="1" applyFont="1" applyFill="1" applyBorder="1" applyAlignment="1" applyProtection="1"/>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89" xfId="0" applyFont="1" applyFill="1" applyBorder="1" applyAlignment="1">
      <alignment horizontal="center" vertical="center" wrapText="1"/>
    </xf>
    <xf numFmtId="0" fontId="19" fillId="0" borderId="84"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11" fillId="0" borderId="19" xfId="0" applyFont="1" applyBorder="1" applyAlignment="1">
      <alignment horizontal="center" vertical="center" wrapText="1"/>
    </xf>
    <xf numFmtId="0" fontId="0" fillId="8" borderId="52" xfId="0" applyFill="1" applyBorder="1" applyAlignment="1" applyProtection="1">
      <alignment horizontal="center" vertical="center"/>
      <protection locked="0"/>
    </xf>
    <xf numFmtId="0" fontId="20" fillId="0" borderId="55" xfId="0" applyFont="1" applyBorder="1" applyAlignment="1" applyProtection="1">
      <protection locked="0"/>
    </xf>
    <xf numFmtId="0" fontId="20" fillId="0" borderId="25" xfId="0" applyFont="1" applyBorder="1" applyAlignment="1" applyProtection="1">
      <protection locked="0"/>
    </xf>
    <xf numFmtId="0" fontId="20" fillId="0" borderId="97" xfId="0" applyFont="1" applyBorder="1" applyAlignment="1" applyProtection="1">
      <protection locked="0"/>
    </xf>
    <xf numFmtId="0" fontId="20" fillId="0" borderId="93" xfId="0" applyFont="1" applyBorder="1" applyAlignment="1" applyProtection="1">
      <protection locked="0"/>
    </xf>
    <xf numFmtId="0" fontId="20" fillId="0" borderId="98" xfId="0" applyFont="1" applyBorder="1" applyAlignment="1" applyProtection="1">
      <protection locked="0"/>
    </xf>
    <xf numFmtId="44" fontId="16" fillId="3" borderId="131" xfId="1" applyFont="1" applyFill="1" applyBorder="1" applyAlignment="1" applyProtection="1">
      <alignment horizontal="center" vertical="center"/>
    </xf>
    <xf numFmtId="44" fontId="16" fillId="3" borderId="132" xfId="1" applyFont="1" applyFill="1" applyBorder="1" applyAlignment="1" applyProtection="1">
      <alignment horizontal="center" vertical="center"/>
    </xf>
    <xf numFmtId="0" fontId="26"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81" xfId="0" applyFont="1" applyFill="1" applyBorder="1" applyAlignment="1">
      <alignment horizontal="center" vertical="center"/>
    </xf>
    <xf numFmtId="0" fontId="26" fillId="3" borderId="45" xfId="0" applyFont="1" applyFill="1" applyBorder="1" applyAlignment="1">
      <alignment horizontal="center" vertical="center"/>
    </xf>
    <xf numFmtId="0" fontId="26" fillId="3" borderId="46" xfId="0" applyFont="1" applyFill="1" applyBorder="1" applyAlignment="1">
      <alignment horizontal="center" vertical="center"/>
    </xf>
    <xf numFmtId="0" fontId="26" fillId="3" borderId="50" xfId="0" applyFont="1" applyFill="1" applyBorder="1" applyAlignment="1">
      <alignment horizontal="center" vertical="center"/>
    </xf>
    <xf numFmtId="0" fontId="0" fillId="0" borderId="95" xfId="0" applyBorder="1" applyAlignment="1" applyProtection="1"/>
    <xf numFmtId="0" fontId="0" fillId="0" borderId="96" xfId="0" applyBorder="1" applyAlignment="1" applyProtection="1"/>
    <xf numFmtId="0" fontId="0" fillId="0" borderId="97" xfId="0" applyBorder="1" applyAlignment="1" applyProtection="1"/>
    <xf numFmtId="0" fontId="0" fillId="0" borderId="93" xfId="0" applyBorder="1" applyAlignment="1" applyProtection="1"/>
    <xf numFmtId="0" fontId="0" fillId="0" borderId="98" xfId="0" applyBorder="1" applyAlignment="1" applyProtection="1"/>
    <xf numFmtId="0" fontId="9" fillId="3" borderId="34" xfId="0" applyFont="1" applyFill="1" applyBorder="1" applyAlignment="1">
      <alignment horizontal="left"/>
    </xf>
    <xf numFmtId="0" fontId="9" fillId="3" borderId="52" xfId="0" applyFont="1" applyFill="1" applyBorder="1" applyAlignment="1">
      <alignment horizontal="left"/>
    </xf>
    <xf numFmtId="0" fontId="9" fillId="0" borderId="54" xfId="0" applyFont="1" applyBorder="1" applyAlignment="1">
      <alignment vertical="center"/>
    </xf>
    <xf numFmtId="0" fontId="9" fillId="0" borderId="124" xfId="0" applyFont="1" applyBorder="1" applyAlignment="1">
      <alignment vertical="center"/>
    </xf>
    <xf numFmtId="0" fontId="9" fillId="0" borderId="39" xfId="0" applyFont="1" applyBorder="1" applyAlignment="1">
      <alignment vertical="center"/>
    </xf>
    <xf numFmtId="0" fontId="9" fillId="0" borderId="73" xfId="0" applyFont="1" applyBorder="1" applyAlignment="1">
      <alignment vertical="center"/>
    </xf>
    <xf numFmtId="0" fontId="9" fillId="0" borderId="74" xfId="0" applyFont="1" applyBorder="1" applyAlignment="1">
      <alignment vertical="center"/>
    </xf>
    <xf numFmtId="164" fontId="8" fillId="0" borderId="17" xfId="0" applyNumberFormat="1" applyFont="1" applyBorder="1" applyAlignment="1" applyProtection="1"/>
    <xf numFmtId="164" fontId="8" fillId="0" borderId="123" xfId="0" applyNumberFormat="1" applyFont="1" applyBorder="1" applyAlignment="1" applyProtection="1"/>
    <xf numFmtId="0" fontId="9" fillId="0" borderId="54" xfId="0" applyFont="1" applyBorder="1" applyAlignment="1">
      <alignment horizontal="left"/>
    </xf>
    <xf numFmtId="0" fontId="9" fillId="0" borderId="124" xfId="0" applyFont="1" applyBorder="1" applyAlignment="1">
      <alignment horizontal="left"/>
    </xf>
    <xf numFmtId="0" fontId="9" fillId="0" borderId="57" xfId="0" applyFont="1" applyBorder="1" applyAlignment="1">
      <alignment horizontal="left"/>
    </xf>
    <xf numFmtId="0" fontId="9" fillId="0" borderId="61" xfId="0" applyFont="1" applyBorder="1" applyAlignment="1">
      <alignment horizontal="left"/>
    </xf>
    <xf numFmtId="0" fontId="9" fillId="0" borderId="62" xfId="0" applyFont="1" applyBorder="1" applyAlignment="1">
      <alignment horizontal="left"/>
    </xf>
    <xf numFmtId="0" fontId="9" fillId="7" borderId="54" xfId="0" applyFont="1" applyFill="1" applyBorder="1" applyAlignment="1">
      <alignment vertical="center"/>
    </xf>
    <xf numFmtId="0" fontId="9" fillId="7" borderId="124" xfId="0" applyFont="1" applyFill="1" applyBorder="1" applyAlignment="1">
      <alignment vertical="center"/>
    </xf>
    <xf numFmtId="0" fontId="9" fillId="7" borderId="39" xfId="0" applyFont="1" applyFill="1" applyBorder="1" applyAlignment="1">
      <alignment vertical="center"/>
    </xf>
    <xf numFmtId="0" fontId="9" fillId="7" borderId="73" xfId="0" applyFont="1" applyFill="1" applyBorder="1" applyAlignment="1">
      <alignment vertical="center"/>
    </xf>
    <xf numFmtId="0" fontId="9" fillId="7" borderId="74" xfId="0" applyFont="1" applyFill="1" applyBorder="1" applyAlignment="1">
      <alignment vertical="center"/>
    </xf>
    <xf numFmtId="0" fontId="9" fillId="0" borderId="6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22"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6" xfId="0" applyFont="1" applyBorder="1" applyAlignment="1">
      <alignment horizontal="center" vertical="center" wrapText="1"/>
    </xf>
    <xf numFmtId="0" fontId="0" fillId="0" borderId="42" xfId="0" applyBorder="1" applyAlignment="1">
      <alignment vertical="center"/>
    </xf>
    <xf numFmtId="0" fontId="0" fillId="0" borderId="124" xfId="0" applyBorder="1" applyAlignment="1">
      <alignment vertical="center"/>
    </xf>
    <xf numFmtId="0" fontId="0" fillId="0" borderId="74" xfId="0" applyBorder="1" applyAlignment="1">
      <alignment vertical="center"/>
    </xf>
    <xf numFmtId="164" fontId="8" fillId="6" borderId="80" xfId="0" applyNumberFormat="1" applyFont="1" applyFill="1" applyBorder="1" applyAlignment="1" applyProtection="1"/>
    <xf numFmtId="164" fontId="8" fillId="6" borderId="19" xfId="0" applyNumberFormat="1" applyFont="1" applyFill="1" applyBorder="1" applyAlignment="1" applyProtection="1"/>
    <xf numFmtId="164" fontId="8" fillId="6" borderId="83" xfId="0" applyNumberFormat="1" applyFont="1" applyFill="1" applyBorder="1" applyAlignment="1" applyProtection="1"/>
    <xf numFmtId="164" fontId="8" fillId="6" borderId="85" xfId="0" applyNumberFormat="1" applyFont="1" applyFill="1" applyBorder="1" applyAlignment="1" applyProtection="1"/>
    <xf numFmtId="0" fontId="11" fillId="0" borderId="36" xfId="0" applyFont="1" applyBorder="1" applyAlignment="1">
      <alignment horizontal="center" vertical="center"/>
    </xf>
    <xf numFmtId="0" fontId="11" fillId="0" borderId="72" xfId="0" applyFont="1" applyBorder="1" applyAlignment="1">
      <alignment horizontal="center" vertical="center"/>
    </xf>
    <xf numFmtId="0" fontId="11" fillId="0" borderId="58" xfId="0" applyFont="1" applyBorder="1" applyAlignment="1">
      <alignment horizontal="center" vertical="center"/>
    </xf>
    <xf numFmtId="0" fontId="9" fillId="0" borderId="128" xfId="0" applyFont="1" applyBorder="1" applyAlignment="1">
      <alignment horizontal="center"/>
    </xf>
    <xf numFmtId="0" fontId="9" fillId="0" borderId="130" xfId="0" applyFont="1" applyBorder="1" applyAlignment="1">
      <alignment horizontal="center"/>
    </xf>
    <xf numFmtId="0" fontId="9" fillId="0" borderId="129" xfId="0" applyFont="1" applyBorder="1" applyAlignment="1">
      <alignment horizont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164" fontId="8" fillId="8" borderId="43" xfId="0" applyNumberFormat="1" applyFont="1" applyFill="1" applyBorder="1" applyAlignment="1" applyProtection="1">
      <protection locked="0"/>
    </xf>
    <xf numFmtId="164" fontId="8" fillId="8" borderId="63" xfId="0" applyNumberFormat="1" applyFont="1" applyFill="1" applyBorder="1" applyAlignment="1" applyProtection="1">
      <protection locked="0"/>
    </xf>
    <xf numFmtId="164" fontId="8" fillId="8" borderId="58" xfId="0" applyNumberFormat="1" applyFont="1" applyFill="1" applyBorder="1" applyAlignment="1" applyProtection="1">
      <protection locked="0"/>
    </xf>
    <xf numFmtId="0" fontId="9" fillId="0" borderId="80" xfId="0" applyFont="1" applyFill="1" applyBorder="1" applyAlignment="1" applyProtection="1">
      <alignment horizontal="center" vertical="top" wrapText="1"/>
    </xf>
    <xf numFmtId="0" fontId="9" fillId="0" borderId="18" xfId="0" applyFont="1" applyFill="1" applyBorder="1" applyAlignment="1" applyProtection="1">
      <alignment horizontal="center" vertical="top" wrapText="1"/>
    </xf>
    <xf numFmtId="0" fontId="9" fillId="0" borderId="90" xfId="0" applyFont="1" applyFill="1" applyBorder="1" applyAlignment="1" applyProtection="1">
      <alignment horizontal="center" vertical="top" wrapText="1"/>
    </xf>
    <xf numFmtId="0" fontId="10" fillId="0" borderId="28" xfId="0" applyFont="1" applyBorder="1" applyAlignment="1" applyProtection="1">
      <alignment horizontal="left" vertical="center"/>
    </xf>
    <xf numFmtId="0" fontId="10" fillId="0" borderId="117" xfId="0" applyFont="1" applyBorder="1" applyAlignment="1" applyProtection="1">
      <alignment horizontal="left" vertical="center"/>
    </xf>
    <xf numFmtId="0" fontId="12" fillId="0" borderId="32" xfId="0" applyFont="1" applyBorder="1" applyAlignment="1">
      <alignment horizontal="center" vertical="center" wrapText="1"/>
    </xf>
    <xf numFmtId="0" fontId="14" fillId="0" borderId="125"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16" fillId="0" borderId="29" xfId="0" applyFont="1" applyBorder="1" applyAlignment="1">
      <alignment horizontal="center" vertical="center"/>
    </xf>
    <xf numFmtId="0" fontId="16" fillId="0" borderId="117" xfId="0" applyFont="1" applyBorder="1" applyAlignment="1">
      <alignment horizontal="center" vertical="center"/>
    </xf>
    <xf numFmtId="0" fontId="17" fillId="0" borderId="118" xfId="0" applyFont="1" applyBorder="1" applyAlignment="1">
      <alignment horizontal="center" vertical="center" wrapText="1"/>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4" fillId="0" borderId="65" xfId="0" applyNumberFormat="1" applyFont="1" applyFill="1" applyBorder="1" applyAlignment="1" applyProtection="1">
      <alignment horizontal="center" vertical="center"/>
    </xf>
    <xf numFmtId="0" fontId="4" fillId="0" borderId="66" xfId="0" applyNumberFormat="1" applyFont="1" applyFill="1" applyBorder="1" applyAlignment="1" applyProtection="1">
      <alignment horizontal="center" vertical="center"/>
    </xf>
    <xf numFmtId="0" fontId="4" fillId="0" borderId="71"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19" fillId="0" borderId="65"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139" xfId="0" applyFont="1" applyBorder="1" applyAlignment="1">
      <alignment horizontal="center" vertical="center" wrapText="1"/>
    </xf>
    <xf numFmtId="44" fontId="16" fillId="3" borderId="142" xfId="1" applyFont="1" applyFill="1" applyBorder="1" applyAlignment="1" applyProtection="1">
      <alignment horizontal="center" vertical="center"/>
    </xf>
    <xf numFmtId="44" fontId="16" fillId="3" borderId="143" xfId="1" applyFont="1" applyFill="1" applyBorder="1" applyAlignment="1" applyProtection="1">
      <alignment horizontal="center" vertical="center"/>
    </xf>
    <xf numFmtId="0" fontId="26" fillId="3" borderId="33" xfId="0" applyFont="1" applyFill="1" applyBorder="1" applyAlignment="1">
      <alignment horizontal="center" vertical="center"/>
    </xf>
    <xf numFmtId="0" fontId="26" fillId="3" borderId="34" xfId="0" applyFont="1" applyFill="1" applyBorder="1" applyAlignment="1">
      <alignment horizontal="center" vertical="center"/>
    </xf>
    <xf numFmtId="0" fontId="26" fillId="3" borderId="52" xfId="0" applyFont="1" applyFill="1" applyBorder="1" applyAlignment="1">
      <alignment horizontal="center" vertical="center"/>
    </xf>
    <xf numFmtId="0" fontId="0" fillId="0" borderId="95" xfId="0" applyBorder="1" applyAlignment="1" applyProtection="1">
      <protection locked="0"/>
    </xf>
    <xf numFmtId="0" fontId="0" fillId="0" borderId="91" xfId="0" applyBorder="1" applyAlignment="1" applyProtection="1">
      <protection locked="0"/>
    </xf>
    <xf numFmtId="0" fontId="0" fillId="0" borderId="96" xfId="0" applyBorder="1" applyAlignment="1" applyProtection="1">
      <protection locked="0"/>
    </xf>
    <xf numFmtId="0" fontId="0" fillId="0" borderId="97" xfId="0" applyBorder="1" applyAlignment="1" applyProtection="1">
      <protection locked="0"/>
    </xf>
    <xf numFmtId="0" fontId="0" fillId="0" borderId="93" xfId="0" applyBorder="1" applyAlignment="1" applyProtection="1">
      <protection locked="0"/>
    </xf>
    <xf numFmtId="0" fontId="0" fillId="0" borderId="98" xfId="0" applyBorder="1" applyAlignment="1" applyProtection="1">
      <protection locked="0"/>
    </xf>
    <xf numFmtId="0" fontId="9" fillId="0" borderId="89" xfId="0" applyFont="1" applyBorder="1" applyAlignment="1">
      <alignment vertical="center"/>
    </xf>
    <xf numFmtId="0" fontId="9" fillId="0" borderId="84" xfId="0" applyFont="1" applyBorder="1" applyAlignment="1">
      <alignment vertical="center"/>
    </xf>
    <xf numFmtId="0" fontId="9" fillId="0" borderId="141" xfId="0" applyFont="1" applyBorder="1" applyAlignment="1">
      <alignment vertical="center"/>
    </xf>
    <xf numFmtId="0" fontId="0" fillId="0" borderId="108" xfId="0" applyBorder="1" applyAlignment="1">
      <alignment horizontal="left"/>
    </xf>
    <xf numFmtId="0" fontId="0" fillId="0" borderId="18" xfId="0" applyBorder="1" applyAlignment="1">
      <alignment horizontal="left"/>
    </xf>
    <xf numFmtId="0" fontId="0" fillId="0" borderId="90" xfId="0" applyBorder="1" applyAlignment="1">
      <alignment horizontal="left"/>
    </xf>
    <xf numFmtId="0" fontId="0" fillId="0" borderId="62" xfId="0" applyBorder="1" applyAlignment="1">
      <alignment horizontal="left"/>
    </xf>
    <xf numFmtId="164" fontId="8" fillId="0" borderId="60" xfId="0" applyNumberFormat="1" applyFont="1" applyBorder="1" applyAlignment="1" applyProtection="1"/>
    <xf numFmtId="164" fontId="8" fillId="0" borderId="61" xfId="0" applyNumberFormat="1" applyFont="1" applyBorder="1" applyAlignment="1" applyProtection="1"/>
    <xf numFmtId="164" fontId="8" fillId="0" borderId="137" xfId="0" applyNumberFormat="1" applyFont="1" applyBorder="1" applyAlignment="1" applyProtection="1"/>
    <xf numFmtId="164" fontId="8" fillId="0" borderId="138" xfId="0" applyNumberFormat="1" applyFont="1" applyBorder="1" applyAlignment="1" applyProtection="1"/>
    <xf numFmtId="164" fontId="8" fillId="0" borderId="138" xfId="0" applyNumberFormat="1" applyFont="1" applyBorder="1" applyAlignment="1"/>
    <xf numFmtId="164" fontId="8" fillId="0" borderId="61" xfId="0" applyNumberFormat="1" applyFont="1" applyBorder="1" applyAlignment="1"/>
    <xf numFmtId="164" fontId="8" fillId="0" borderId="64" xfId="0" applyNumberFormat="1" applyFont="1" applyBorder="1" applyAlignment="1"/>
    <xf numFmtId="0" fontId="11" fillId="0" borderId="89" xfId="0" applyFont="1" applyBorder="1" applyAlignment="1">
      <alignment horizontal="center" vertical="center"/>
    </xf>
    <xf numFmtId="0" fontId="11" fillId="0" borderId="84" xfId="0" applyFont="1" applyBorder="1" applyAlignment="1">
      <alignment horizontal="center" vertical="center"/>
    </xf>
    <xf numFmtId="0" fontId="11" fillId="0" borderId="141" xfId="0" applyFont="1" applyBorder="1" applyAlignment="1">
      <alignment horizontal="center" vertical="center"/>
    </xf>
    <xf numFmtId="0" fontId="0" fillId="0" borderId="68" xfId="0" applyBorder="1" applyAlignment="1">
      <alignment horizontal="center" vertical="center" wrapText="1"/>
    </xf>
    <xf numFmtId="0" fontId="0" fillId="0" borderId="66" xfId="0" applyBorder="1" applyAlignment="1">
      <alignment horizontal="center" vertical="center" wrapText="1"/>
    </xf>
    <xf numFmtId="0" fontId="0" fillId="0" borderId="139"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12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140" xfId="0" applyBorder="1" applyAlignment="1">
      <alignment horizontal="center" vertical="center" wrapText="1"/>
    </xf>
    <xf numFmtId="0" fontId="0" fillId="0" borderId="20" xfId="0" applyBorder="1" applyAlignment="1">
      <alignment horizontal="center" vertical="center" wrapText="1"/>
    </xf>
    <xf numFmtId="0" fontId="0" fillId="0" borderId="83" xfId="0" applyBorder="1" applyAlignment="1">
      <alignment horizontal="center" vertical="center" wrapText="1"/>
    </xf>
    <xf numFmtId="0" fontId="11" fillId="0" borderId="14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83" xfId="0" applyFont="1" applyBorder="1" applyAlignment="1">
      <alignment horizontal="center" vertical="center" wrapText="1"/>
    </xf>
    <xf numFmtId="0" fontId="0" fillId="0" borderId="108" xfId="0" applyBorder="1" applyAlignment="1">
      <alignment vertical="center"/>
    </xf>
    <xf numFmtId="0" fontId="0" fillId="0" borderId="18" xfId="0" applyBorder="1" applyAlignment="1">
      <alignment vertical="center"/>
    </xf>
    <xf numFmtId="0" fontId="0" fillId="0" borderId="90" xfId="0" applyBorder="1" applyAlignment="1">
      <alignment vertical="center"/>
    </xf>
    <xf numFmtId="0" fontId="20" fillId="0" borderId="0" xfId="0" applyFont="1" applyFill="1" applyBorder="1" applyAlignment="1" applyProtection="1">
      <protection locked="0"/>
    </xf>
    <xf numFmtId="0" fontId="26" fillId="3" borderId="0" xfId="0" applyFont="1" applyFill="1" applyBorder="1" applyAlignment="1">
      <alignment horizontal="center" vertical="center"/>
    </xf>
    <xf numFmtId="0" fontId="26" fillId="3" borderId="5" xfId="0" applyFont="1" applyFill="1" applyBorder="1" applyAlignment="1">
      <alignment horizontal="center" vertical="center"/>
    </xf>
    <xf numFmtId="0" fontId="0" fillId="6" borderId="0" xfId="0" applyFill="1" applyBorder="1" applyAlignment="1" applyProtection="1">
      <alignment horizontal="center" vertical="center"/>
    </xf>
    <xf numFmtId="0" fontId="0" fillId="6" borderId="5" xfId="0" applyFill="1" applyBorder="1" applyAlignment="1" applyProtection="1">
      <alignment horizontal="center" vertical="center"/>
    </xf>
    <xf numFmtId="164" fontId="8" fillId="8" borderId="121" xfId="0" applyNumberFormat="1" applyFont="1" applyFill="1" applyBorder="1" applyAlignment="1" applyProtection="1">
      <protection locked="0"/>
    </xf>
    <xf numFmtId="164" fontId="8" fillId="8" borderId="119" xfId="0" applyNumberFormat="1" applyFont="1" applyFill="1" applyBorder="1" applyAlignment="1" applyProtection="1">
      <protection locked="0"/>
    </xf>
    <xf numFmtId="164" fontId="8" fillId="8" borderId="122" xfId="0" applyNumberFormat="1" applyFont="1" applyFill="1" applyBorder="1" applyAlignment="1" applyProtection="1">
      <protection locked="0"/>
    </xf>
    <xf numFmtId="164" fontId="8" fillId="8" borderId="120" xfId="0" applyNumberFormat="1" applyFont="1" applyFill="1" applyBorder="1" applyAlignment="1" applyProtection="1">
      <protection locked="0"/>
    </xf>
    <xf numFmtId="164" fontId="8" fillId="0" borderId="121" xfId="0" applyNumberFormat="1" applyFont="1" applyBorder="1" applyAlignment="1"/>
    <xf numFmtId="164" fontId="8" fillId="0" borderId="122" xfId="0" applyNumberFormat="1" applyFont="1" applyBorder="1" applyAlignment="1"/>
    <xf numFmtId="0" fontId="0" fillId="0" borderId="124" xfId="0" applyBorder="1" applyAlignment="1">
      <alignment horizontal="left"/>
    </xf>
    <xf numFmtId="164" fontId="8" fillId="0" borderId="24" xfId="0" applyNumberFormat="1" applyFont="1" applyBorder="1" applyAlignment="1" applyProtection="1"/>
    <xf numFmtId="164" fontId="8" fillId="0" borderId="72" xfId="0" applyNumberFormat="1" applyFont="1" applyBorder="1" applyAlignment="1" applyProtection="1"/>
    <xf numFmtId="164" fontId="8" fillId="0" borderId="58" xfId="0" applyNumberFormat="1" applyFont="1" applyBorder="1" applyAlignment="1" applyProtection="1"/>
    <xf numFmtId="164" fontId="8" fillId="0" borderId="55" xfId="0" applyNumberFormat="1" applyFont="1" applyBorder="1" applyAlignment="1"/>
    <xf numFmtId="164" fontId="8" fillId="0" borderId="0" xfId="0" applyNumberFormat="1" applyFont="1" applyBorder="1" applyAlignment="1"/>
    <xf numFmtId="164" fontId="8" fillId="0" borderId="5" xfId="0" applyNumberFormat="1" applyFont="1" applyBorder="1" applyAlignment="1"/>
    <xf numFmtId="164" fontId="8" fillId="6" borderId="136" xfId="0" applyNumberFormat="1" applyFont="1" applyFill="1" applyBorder="1" applyAlignment="1" applyProtection="1"/>
    <xf numFmtId="164" fontId="8" fillId="6" borderId="77" xfId="0" applyNumberFormat="1" applyFont="1" applyFill="1" applyBorder="1" applyAlignment="1" applyProtection="1"/>
    <xf numFmtId="164" fontId="8" fillId="8" borderId="77" xfId="0" applyNumberFormat="1" applyFont="1" applyFill="1" applyBorder="1" applyAlignment="1" applyProtection="1">
      <protection locked="0"/>
    </xf>
    <xf numFmtId="164" fontId="8" fillId="6" borderId="77" xfId="0" applyNumberFormat="1" applyFont="1" applyFill="1" applyBorder="1" applyAlignment="1"/>
    <xf numFmtId="164" fontId="8" fillId="6" borderId="78" xfId="0" applyNumberFormat="1" applyFont="1" applyFill="1" applyBorder="1" applyAlignment="1"/>
    <xf numFmtId="0" fontId="0" fillId="0" borderId="146" xfId="0" applyBorder="1"/>
    <xf numFmtId="0" fontId="0" fillId="0" borderId="73" xfId="0" applyBorder="1"/>
    <xf numFmtId="0" fontId="0" fillId="0" borderId="40" xfId="0" applyBorder="1"/>
    <xf numFmtId="0" fontId="9" fillId="0" borderId="80" xfId="0" applyFont="1" applyBorder="1" applyAlignment="1" applyProtection="1">
      <alignment horizontal="left" vertical="top"/>
      <protection locked="0"/>
    </xf>
    <xf numFmtId="0" fontId="9" fillId="0" borderId="18"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20"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25" xfId="0" applyFont="1" applyBorder="1" applyAlignment="1" applyProtection="1">
      <alignment horizontal="left" vertical="top"/>
      <protection locked="0"/>
    </xf>
    <xf numFmtId="164" fontId="8" fillId="0" borderId="80" xfId="0" applyNumberFormat="1" applyFont="1" applyBorder="1" applyAlignment="1" applyProtection="1">
      <alignment horizontal="center"/>
    </xf>
    <xf numFmtId="164" fontId="8" fillId="0" borderId="18" xfId="0" applyNumberFormat="1" applyFont="1" applyBorder="1" applyAlignment="1" applyProtection="1">
      <alignment horizontal="center"/>
    </xf>
    <xf numFmtId="164" fontId="8" fillId="0" borderId="81" xfId="0" applyNumberFormat="1" applyFont="1" applyBorder="1" applyAlignment="1" applyProtection="1">
      <alignment horizontal="center"/>
    </xf>
    <xf numFmtId="164" fontId="8" fillId="0" borderId="20" xfId="0" applyNumberFormat="1" applyFont="1" applyBorder="1" applyAlignment="1" applyProtection="1">
      <alignment horizontal="center"/>
    </xf>
    <xf numFmtId="164" fontId="8" fillId="0" borderId="0" xfId="0" applyNumberFormat="1" applyFont="1" applyBorder="1" applyAlignment="1" applyProtection="1">
      <alignment horizontal="center"/>
    </xf>
    <xf numFmtId="164" fontId="8" fillId="0" borderId="5" xfId="0" applyNumberFormat="1" applyFont="1" applyBorder="1" applyAlignment="1" applyProtection="1">
      <alignment horizontal="center"/>
    </xf>
    <xf numFmtId="0" fontId="10" fillId="0" borderId="23" xfId="0" applyFont="1" applyBorder="1" applyAlignment="1" applyProtection="1">
      <alignment horizontal="left" vertical="center"/>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11" fillId="0" borderId="144" xfId="0" applyFont="1" applyBorder="1" applyAlignment="1">
      <alignment horizontal="center" vertical="center" wrapText="1"/>
    </xf>
    <xf numFmtId="0" fontId="9" fillId="0" borderId="133" xfId="0" applyFont="1" applyBorder="1" applyAlignment="1">
      <alignment horizontal="center" vertical="center" wrapText="1"/>
    </xf>
    <xf numFmtId="0" fontId="9" fillId="0" borderId="145" xfId="0" applyFont="1" applyBorder="1" applyAlignment="1">
      <alignment horizontal="center" vertical="center" wrapText="1"/>
    </xf>
    <xf numFmtId="0" fontId="11" fillId="0" borderId="144" xfId="0" applyFont="1" applyFill="1" applyBorder="1" applyAlignment="1" applyProtection="1">
      <alignment horizontal="center" vertical="top" wrapText="1"/>
    </xf>
    <xf numFmtId="0" fontId="11" fillId="0" borderId="133" xfId="0" applyFont="1" applyFill="1" applyBorder="1" applyAlignment="1" applyProtection="1">
      <alignment horizontal="center" vertical="top" wrapText="1"/>
    </xf>
    <xf numFmtId="0" fontId="11" fillId="0" borderId="134" xfId="0" applyFont="1" applyFill="1" applyBorder="1" applyAlignment="1" applyProtection="1">
      <alignment horizontal="center" vertical="top" wrapText="1"/>
    </xf>
    <xf numFmtId="0" fontId="37" fillId="0" borderId="0" xfId="0" applyFont="1" applyBorder="1" applyAlignment="1" applyProtection="1">
      <alignment horizontal="left" vertical="top"/>
    </xf>
    <xf numFmtId="0" fontId="28" fillId="11" borderId="18" xfId="0" applyFont="1" applyFill="1" applyBorder="1" applyAlignment="1" applyProtection="1">
      <alignment vertical="top" wrapText="1"/>
      <protection locked="0"/>
    </xf>
    <xf numFmtId="0" fontId="28" fillId="11" borderId="0" xfId="0" applyFont="1" applyFill="1" applyBorder="1" applyAlignment="1" applyProtection="1">
      <alignment vertical="top" wrapText="1"/>
      <protection locked="0"/>
    </xf>
    <xf numFmtId="0" fontId="28" fillId="0" borderId="24" xfId="0" applyFont="1" applyBorder="1" applyAlignment="1" applyProtection="1">
      <alignment horizontal="left" vertical="top" wrapText="1" indent="6"/>
    </xf>
    <xf numFmtId="0" fontId="28" fillId="0" borderId="0" xfId="0" applyFont="1" applyBorder="1" applyAlignment="1" applyProtection="1">
      <alignment horizontal="left" vertical="top" wrapText="1" indent="6"/>
    </xf>
    <xf numFmtId="0" fontId="28" fillId="0" borderId="45" xfId="0" applyFont="1" applyBorder="1" applyAlignment="1" applyProtection="1">
      <alignment horizontal="left" vertical="top" wrapText="1" indent="6"/>
    </xf>
    <xf numFmtId="0" fontId="28" fillId="0" borderId="46" xfId="0" applyFont="1" applyBorder="1" applyAlignment="1" applyProtection="1">
      <alignment horizontal="left" vertical="top" wrapText="1" indent="6"/>
    </xf>
    <xf numFmtId="0" fontId="37" fillId="0" borderId="0" xfId="0" applyFont="1" applyBorder="1" applyAlignment="1" applyProtection="1">
      <alignment vertical="center" wrapText="1"/>
    </xf>
    <xf numFmtId="0" fontId="28" fillId="11" borderId="131" xfId="0" applyNumberFormat="1" applyFont="1" applyFill="1" applyBorder="1" applyAlignment="1" applyProtection="1">
      <alignment horizontal="left" vertical="top" wrapText="1"/>
      <protection locked="0"/>
    </xf>
    <xf numFmtId="0" fontId="28" fillId="11" borderId="135" xfId="0" applyNumberFormat="1" applyFont="1" applyFill="1" applyBorder="1" applyAlignment="1" applyProtection="1">
      <alignment horizontal="left" vertical="top" wrapText="1"/>
      <protection locked="0"/>
    </xf>
    <xf numFmtId="0" fontId="28" fillId="11" borderId="132" xfId="0" applyNumberFormat="1" applyFont="1" applyFill="1" applyBorder="1" applyAlignment="1" applyProtection="1">
      <alignment horizontal="left" vertical="top" wrapText="1"/>
      <protection locked="0"/>
    </xf>
    <xf numFmtId="0" fontId="28" fillId="9" borderId="84" xfId="0" applyFont="1" applyFill="1" applyBorder="1" applyAlignment="1" applyProtection="1">
      <alignment horizontal="left" vertical="top"/>
      <protection locked="0"/>
    </xf>
    <xf numFmtId="0" fontId="37" fillId="0" borderId="87" xfId="0" applyFont="1" applyBorder="1" applyAlignment="1" applyProtection="1">
      <alignment vertical="top" wrapText="1"/>
    </xf>
    <xf numFmtId="0" fontId="37" fillId="0" borderId="31" xfId="0" applyFont="1" applyBorder="1" applyAlignment="1" applyProtection="1">
      <alignment vertical="top" wrapText="1"/>
    </xf>
    <xf numFmtId="0" fontId="37" fillId="0" borderId="32" xfId="0" applyFont="1" applyBorder="1" applyAlignment="1" applyProtection="1">
      <alignment vertical="top" wrapText="1"/>
    </xf>
    <xf numFmtId="0" fontId="37" fillId="0" borderId="0" xfId="0" applyFont="1" applyBorder="1" applyAlignment="1" applyProtection="1">
      <alignment vertical="top" wrapText="1"/>
    </xf>
    <xf numFmtId="0" fontId="45" fillId="0" borderId="33" xfId="0" applyFont="1" applyBorder="1" applyAlignment="1" applyProtection="1">
      <alignment horizontal="left" vertical="top"/>
    </xf>
    <xf numFmtId="0" fontId="45" fillId="0" borderId="34" xfId="0" applyFont="1" applyBorder="1" applyAlignment="1" applyProtection="1">
      <alignment horizontal="left" vertical="top"/>
    </xf>
    <xf numFmtId="0" fontId="29" fillId="0" borderId="0" xfId="0" applyFont="1" applyBorder="1" applyAlignment="1" applyProtection="1">
      <alignment horizontal="center" vertical="top" wrapText="1"/>
    </xf>
    <xf numFmtId="0" fontId="31" fillId="0" borderId="0" xfId="0" applyFont="1" applyBorder="1" applyAlignment="1" applyProtection="1">
      <alignment horizontal="center" vertical="top"/>
    </xf>
    <xf numFmtId="0" fontId="46" fillId="0" borderId="0" xfId="0" applyFont="1" applyBorder="1" applyAlignment="1" applyProtection="1">
      <alignment horizontal="center" vertical="top"/>
    </xf>
    <xf numFmtId="0" fontId="36" fillId="0" borderId="80" xfId="0" applyFont="1" applyBorder="1" applyAlignment="1" applyProtection="1">
      <alignment horizontal="left" vertical="top" wrapText="1"/>
    </xf>
    <xf numFmtId="0" fontId="36" fillId="0" borderId="18" xfId="0" applyFont="1" applyBorder="1" applyAlignment="1" applyProtection="1">
      <alignment horizontal="left" vertical="top" wrapText="1"/>
    </xf>
    <xf numFmtId="0" fontId="36" fillId="0" borderId="19" xfId="0" applyFont="1" applyBorder="1" applyAlignment="1" applyProtection="1">
      <alignment horizontal="left" vertical="top" wrapText="1"/>
    </xf>
    <xf numFmtId="0" fontId="37" fillId="0" borderId="20" xfId="0" applyFont="1" applyBorder="1" applyAlignment="1" applyProtection="1">
      <alignment vertical="top" wrapText="1"/>
    </xf>
    <xf numFmtId="0" fontId="37" fillId="0" borderId="25" xfId="0" applyFont="1" applyBorder="1" applyAlignment="1" applyProtection="1">
      <alignment vertical="top" wrapText="1"/>
    </xf>
    <xf numFmtId="0" fontId="32" fillId="6" borderId="18" xfId="0" applyFont="1" applyFill="1" applyBorder="1" applyAlignment="1" applyProtection="1">
      <alignment horizontal="left" vertical="top"/>
    </xf>
    <xf numFmtId="0" fontId="32" fillId="6" borderId="19" xfId="0" applyFont="1" applyFill="1" applyBorder="1" applyAlignment="1" applyProtection="1">
      <alignment horizontal="left" vertical="top"/>
    </xf>
    <xf numFmtId="0" fontId="32" fillId="6" borderId="0" xfId="0" applyFont="1" applyFill="1" applyBorder="1" applyAlignment="1" applyProtection="1">
      <alignment horizontal="left" vertical="top"/>
    </xf>
    <xf numFmtId="166" fontId="32" fillId="6" borderId="0" xfId="0" applyNumberFormat="1" applyFont="1" applyFill="1" applyBorder="1" applyAlignment="1" applyProtection="1">
      <alignment horizontal="left" vertical="top"/>
    </xf>
    <xf numFmtId="166" fontId="32" fillId="6" borderId="25" xfId="0" applyNumberFormat="1" applyFont="1" applyFill="1" applyBorder="1" applyAlignment="1" applyProtection="1">
      <alignment horizontal="left" vertical="top"/>
    </xf>
    <xf numFmtId="0" fontId="32" fillId="6" borderId="84" xfId="0" applyFont="1" applyFill="1" applyBorder="1" applyAlignment="1" applyProtection="1">
      <alignment horizontal="left" vertical="top"/>
    </xf>
    <xf numFmtId="0" fontId="32" fillId="6" borderId="85" xfId="0" applyFont="1" applyFill="1" applyBorder="1" applyAlignment="1" applyProtection="1">
      <alignment horizontal="left" vertical="top"/>
    </xf>
    <xf numFmtId="0" fontId="28" fillId="0" borderId="84" xfId="0" applyFont="1" applyBorder="1" applyAlignment="1" applyProtection="1">
      <alignment horizontal="center" vertical="top"/>
    </xf>
    <xf numFmtId="14" fontId="28" fillId="9" borderId="84" xfId="0" applyNumberFormat="1" applyFont="1" applyFill="1" applyBorder="1" applyAlignment="1" applyProtection="1">
      <alignment horizontal="left" vertical="top"/>
      <protection locked="0"/>
    </xf>
    <xf numFmtId="0" fontId="37" fillId="0" borderId="131" xfId="0" applyFont="1" applyBorder="1" applyAlignment="1" applyProtection="1">
      <alignment horizontal="center" vertical="top" wrapText="1"/>
    </xf>
    <xf numFmtId="0" fontId="37" fillId="0" borderId="135" xfId="0" applyFont="1" applyBorder="1" applyAlignment="1" applyProtection="1">
      <alignment horizontal="center" vertical="top" wrapText="1"/>
    </xf>
    <xf numFmtId="0" fontId="35" fillId="0" borderId="135" xfId="0" applyFont="1" applyBorder="1" applyAlignment="1" applyProtection="1">
      <alignment horizontal="center" vertical="top"/>
    </xf>
    <xf numFmtId="0" fontId="35" fillId="0" borderId="132" xfId="0" applyFont="1" applyBorder="1" applyAlignment="1" applyProtection="1">
      <alignment horizontal="center" vertical="top"/>
    </xf>
    <xf numFmtId="0" fontId="32" fillId="6" borderId="25" xfId="0" applyFont="1" applyFill="1" applyBorder="1" applyAlignment="1" applyProtection="1">
      <alignment horizontal="left" vertical="top"/>
    </xf>
    <xf numFmtId="0" fontId="37" fillId="0" borderId="83" xfId="0" applyFont="1" applyBorder="1" applyAlignment="1" applyProtection="1">
      <alignment vertical="top" wrapText="1"/>
    </xf>
    <xf numFmtId="0" fontId="37" fillId="0" borderId="84" xfId="0" applyFont="1" applyBorder="1" applyAlignment="1" applyProtection="1">
      <alignment vertical="top" wrapText="1"/>
    </xf>
    <xf numFmtId="0" fontId="37" fillId="0" borderId="85" xfId="0" applyFont="1" applyBorder="1" applyAlignment="1" applyProtection="1">
      <alignment vertical="top" wrapText="1"/>
    </xf>
    <xf numFmtId="0" fontId="47" fillId="0" borderId="65" xfId="0" applyNumberFormat="1" applyFont="1" applyFill="1" applyBorder="1" applyAlignment="1" applyProtection="1">
      <alignment horizontal="left" vertical="center"/>
    </xf>
    <xf numFmtId="0" fontId="47" fillId="0" borderId="66" xfId="0" applyNumberFormat="1" applyFont="1" applyFill="1" applyBorder="1" applyAlignment="1" applyProtection="1">
      <alignment horizontal="left" vertical="center"/>
    </xf>
    <xf numFmtId="0" fontId="47" fillId="0" borderId="71" xfId="0" applyNumberFormat="1" applyFont="1" applyFill="1" applyBorder="1" applyAlignment="1" applyProtection="1">
      <alignment horizontal="left" vertical="center"/>
    </xf>
  </cellXfs>
  <cellStyles count="2">
    <cellStyle name="Currency" xfId="1"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85725</xdr:rowOff>
    </xdr:from>
    <xdr:to>
      <xdr:col>2</xdr:col>
      <xdr:colOff>342900</xdr:colOff>
      <xdr:row>4</xdr:row>
      <xdr:rowOff>7620</xdr:rowOff>
    </xdr:to>
    <xdr:pic>
      <xdr:nvPicPr>
        <xdr:cNvPr id="2" name="Picture 4"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85800" y="85725"/>
          <a:ext cx="952500" cy="904875"/>
        </a:xfrm>
        <a:prstGeom prst="rect">
          <a:avLst/>
        </a:prstGeom>
        <a:noFill/>
        <a:ln w="9525">
          <a:noFill/>
          <a:miter lim="800000"/>
          <a:headEnd/>
          <a:tailEnd/>
        </a:ln>
      </xdr:spPr>
    </xdr:pic>
    <xdr:clientData/>
  </xdr:twoCellAnchor>
  <xdr:twoCellAnchor>
    <xdr:from>
      <xdr:col>3</xdr:col>
      <xdr:colOff>66675</xdr:colOff>
      <xdr:row>10</xdr:row>
      <xdr:rowOff>0</xdr:rowOff>
    </xdr:from>
    <xdr:to>
      <xdr:col>3</xdr:col>
      <xdr:colOff>504825</xdr:colOff>
      <xdr:row>12</xdr:row>
      <xdr:rowOff>19050</xdr:rowOff>
    </xdr:to>
    <xdr:sp macro="" textlink="">
      <xdr:nvSpPr>
        <xdr:cNvPr id="3" name="Multiply 2"/>
        <xdr:cNvSpPr/>
      </xdr:nvSpPr>
      <xdr:spPr>
        <a:xfrm>
          <a:off x="2040255" y="2606040"/>
          <a:ext cx="438150" cy="35433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74295</xdr:colOff>
      <xdr:row>0</xdr:row>
      <xdr:rowOff>95250</xdr:rowOff>
    </xdr:from>
    <xdr:to>
      <xdr:col>2</xdr:col>
      <xdr:colOff>340995</xdr:colOff>
      <xdr:row>4</xdr:row>
      <xdr:rowOff>22860</xdr:rowOff>
    </xdr:to>
    <xdr:pic>
      <xdr:nvPicPr>
        <xdr:cNvPr id="8"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83895" y="95250"/>
          <a:ext cx="952500" cy="918210"/>
        </a:xfrm>
        <a:prstGeom prst="rect">
          <a:avLst/>
        </a:prstGeom>
        <a:noFill/>
        <a:ln w="9525">
          <a:noFill/>
          <a:miter lim="800000"/>
          <a:headEnd/>
          <a:tailEnd/>
        </a:ln>
      </xdr:spPr>
    </xdr:pic>
    <xdr:clientData/>
  </xdr:twoCellAnchor>
  <xdr:twoCellAnchor>
    <xdr:from>
      <xdr:col>3</xdr:col>
      <xdr:colOff>47625</xdr:colOff>
      <xdr:row>11</xdr:row>
      <xdr:rowOff>142875</xdr:rowOff>
    </xdr:from>
    <xdr:to>
      <xdr:col>3</xdr:col>
      <xdr:colOff>485775</xdr:colOff>
      <xdr:row>14</xdr:row>
      <xdr:rowOff>57150</xdr:rowOff>
    </xdr:to>
    <xdr:sp macro="" textlink="">
      <xdr:nvSpPr>
        <xdr:cNvPr id="9" name="Multiply 8"/>
        <xdr:cNvSpPr/>
      </xdr:nvSpPr>
      <xdr:spPr>
        <a:xfrm>
          <a:off x="1952625" y="2954655"/>
          <a:ext cx="438150" cy="409575"/>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2</xdr:col>
      <xdr:colOff>314325</xdr:colOff>
      <xdr:row>3</xdr:row>
      <xdr:rowOff>91440</xdr:rowOff>
    </xdr:to>
    <xdr:pic>
      <xdr:nvPicPr>
        <xdr:cNvPr id="2"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57225" y="85725"/>
          <a:ext cx="952500" cy="851535"/>
        </a:xfrm>
        <a:prstGeom prst="rect">
          <a:avLst/>
        </a:prstGeom>
        <a:noFill/>
        <a:ln w="9525">
          <a:noFill/>
          <a:miter lim="800000"/>
          <a:headEnd/>
          <a:tailEnd/>
        </a:ln>
      </xdr:spPr>
    </xdr:pic>
    <xdr:clientData/>
  </xdr:twoCellAnchor>
  <xdr:twoCellAnchor>
    <xdr:from>
      <xdr:col>3</xdr:col>
      <xdr:colOff>57150</xdr:colOff>
      <xdr:row>14</xdr:row>
      <xdr:rowOff>0</xdr:rowOff>
    </xdr:from>
    <xdr:to>
      <xdr:col>3</xdr:col>
      <xdr:colOff>495300</xdr:colOff>
      <xdr:row>16</xdr:row>
      <xdr:rowOff>28575</xdr:rowOff>
    </xdr:to>
    <xdr:sp macro="" textlink="">
      <xdr:nvSpPr>
        <xdr:cNvPr id="3" name="Multiply 2"/>
        <xdr:cNvSpPr/>
      </xdr:nvSpPr>
      <xdr:spPr>
        <a:xfrm>
          <a:off x="1962150" y="3314700"/>
          <a:ext cx="438150" cy="356235"/>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59055</xdr:colOff>
      <xdr:row>0</xdr:row>
      <xdr:rowOff>95251</xdr:rowOff>
    </xdr:from>
    <xdr:to>
      <xdr:col>2</xdr:col>
      <xdr:colOff>325755</xdr:colOff>
      <xdr:row>3</xdr:row>
      <xdr:rowOff>114301</xdr:rowOff>
    </xdr:to>
    <xdr:pic>
      <xdr:nvPicPr>
        <xdr:cNvPr id="2"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68655" y="95251"/>
          <a:ext cx="952500" cy="864870"/>
        </a:xfrm>
        <a:prstGeom prst="rect">
          <a:avLst/>
        </a:prstGeom>
        <a:noFill/>
        <a:ln w="9525">
          <a:noFill/>
          <a:miter lim="800000"/>
          <a:headEnd/>
          <a:tailEnd/>
        </a:ln>
      </xdr:spPr>
    </xdr:pic>
    <xdr:clientData/>
  </xdr:twoCellAnchor>
  <xdr:twoCellAnchor>
    <xdr:from>
      <xdr:col>3</xdr:col>
      <xdr:colOff>85725</xdr:colOff>
      <xdr:row>16</xdr:row>
      <xdr:rowOff>0</xdr:rowOff>
    </xdr:from>
    <xdr:to>
      <xdr:col>3</xdr:col>
      <xdr:colOff>523875</xdr:colOff>
      <xdr:row>18</xdr:row>
      <xdr:rowOff>0</xdr:rowOff>
    </xdr:to>
    <xdr:sp macro="" textlink="">
      <xdr:nvSpPr>
        <xdr:cNvPr id="3" name="Multiply 2"/>
        <xdr:cNvSpPr/>
      </xdr:nvSpPr>
      <xdr:spPr>
        <a:xfrm>
          <a:off x="1990725" y="3611880"/>
          <a:ext cx="438150" cy="3657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16</xdr:row>
      <xdr:rowOff>0</xdr:rowOff>
    </xdr:from>
    <xdr:to>
      <xdr:col>3</xdr:col>
      <xdr:colOff>523875</xdr:colOff>
      <xdr:row>18</xdr:row>
      <xdr:rowOff>0</xdr:rowOff>
    </xdr:to>
    <xdr:sp macro="" textlink="">
      <xdr:nvSpPr>
        <xdr:cNvPr id="3" name="Multiply 2"/>
        <xdr:cNvSpPr/>
      </xdr:nvSpPr>
      <xdr:spPr>
        <a:xfrm>
          <a:off x="1990725" y="3589020"/>
          <a:ext cx="438150" cy="35814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14</xdr:row>
      <xdr:rowOff>0</xdr:rowOff>
    </xdr:from>
    <xdr:to>
      <xdr:col>3</xdr:col>
      <xdr:colOff>523875</xdr:colOff>
      <xdr:row>16</xdr:row>
      <xdr:rowOff>0</xdr:rowOff>
    </xdr:to>
    <xdr:sp macro="" textlink="">
      <xdr:nvSpPr>
        <xdr:cNvPr id="4" name="Multiply 3"/>
        <xdr:cNvSpPr/>
      </xdr:nvSpPr>
      <xdr:spPr>
        <a:xfrm>
          <a:off x="1990725" y="3261360"/>
          <a:ext cx="438150" cy="3276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12</xdr:row>
      <xdr:rowOff>0</xdr:rowOff>
    </xdr:from>
    <xdr:to>
      <xdr:col>3</xdr:col>
      <xdr:colOff>523875</xdr:colOff>
      <xdr:row>14</xdr:row>
      <xdr:rowOff>0</xdr:rowOff>
    </xdr:to>
    <xdr:sp macro="" textlink="">
      <xdr:nvSpPr>
        <xdr:cNvPr id="5" name="Multiply 4"/>
        <xdr:cNvSpPr/>
      </xdr:nvSpPr>
      <xdr:spPr>
        <a:xfrm>
          <a:off x="1990725" y="2933700"/>
          <a:ext cx="438150" cy="32766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85725</xdr:colOff>
      <xdr:row>10</xdr:row>
      <xdr:rowOff>0</xdr:rowOff>
    </xdr:from>
    <xdr:to>
      <xdr:col>3</xdr:col>
      <xdr:colOff>523875</xdr:colOff>
      <xdr:row>12</xdr:row>
      <xdr:rowOff>0</xdr:rowOff>
    </xdr:to>
    <xdr:sp macro="" textlink="">
      <xdr:nvSpPr>
        <xdr:cNvPr id="6" name="Multiply 5"/>
        <xdr:cNvSpPr/>
      </xdr:nvSpPr>
      <xdr:spPr>
        <a:xfrm>
          <a:off x="1990725" y="2598420"/>
          <a:ext cx="438150" cy="335280"/>
        </a:xfrm>
        <a:prstGeom prst="mathMultiply">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57150</xdr:colOff>
      <xdr:row>0</xdr:row>
      <xdr:rowOff>66675</xdr:rowOff>
    </xdr:from>
    <xdr:to>
      <xdr:col>2</xdr:col>
      <xdr:colOff>323850</xdr:colOff>
      <xdr:row>4</xdr:row>
      <xdr:rowOff>83820</xdr:rowOff>
    </xdr:to>
    <xdr:pic>
      <xdr:nvPicPr>
        <xdr:cNvPr id="7" name="Picture 2" descr="SEAL"/>
        <xdr:cNvPicPr>
          <a:picLocks noChangeAspect="1" noChangeArrowheads="1"/>
        </xdr:cNvPicPr>
      </xdr:nvPicPr>
      <xdr:blipFill>
        <a:blip xmlns:r="http://schemas.openxmlformats.org/officeDocument/2006/relationships" r:embed="rId1" cstate="print"/>
        <a:srcRect/>
        <a:stretch>
          <a:fillRect/>
        </a:stretch>
      </xdr:blipFill>
      <xdr:spPr bwMode="auto">
        <a:xfrm>
          <a:off x="666750" y="66675"/>
          <a:ext cx="9525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8"/>
  <sheetViews>
    <sheetView tabSelected="1" workbookViewId="0">
      <selection activeCell="O26" sqref="O26:Q27"/>
    </sheetView>
  </sheetViews>
  <sheetFormatPr defaultRowHeight="15" x14ac:dyDescent="0.25"/>
  <cols>
    <col min="2" max="2" width="10" customWidth="1"/>
    <col min="3" max="3" width="9.85546875" customWidth="1"/>
    <col min="6" max="6" width="9.7109375" customWidth="1"/>
    <col min="8" max="8" width="17.7109375" customWidth="1"/>
    <col min="9" max="9" width="11.42578125" customWidth="1"/>
    <col min="10" max="10" width="8.28515625" customWidth="1"/>
    <col min="11" max="11" width="9.42578125" customWidth="1"/>
    <col min="14" max="14" width="9.7109375" customWidth="1"/>
    <col min="17" max="17" width="18.42578125" customWidth="1"/>
  </cols>
  <sheetData>
    <row r="1" spans="1:19" ht="33.75" customHeight="1" thickTop="1" thickBot="1" x14ac:dyDescent="0.3">
      <c r="B1" s="349" t="s">
        <v>93</v>
      </c>
      <c r="C1" s="350"/>
      <c r="D1" s="350"/>
      <c r="E1" s="350"/>
      <c r="F1" s="350"/>
      <c r="G1" s="350"/>
      <c r="H1" s="350"/>
      <c r="I1" s="350"/>
      <c r="J1" s="350"/>
      <c r="K1" s="350"/>
      <c r="L1" s="350"/>
      <c r="M1" s="350"/>
      <c r="N1" s="350"/>
      <c r="O1" s="350"/>
      <c r="P1" s="350"/>
      <c r="Q1" s="351"/>
      <c r="R1" s="1"/>
      <c r="S1" s="1"/>
    </row>
    <row r="2" spans="1:19" ht="20.25" customHeight="1" thickTop="1" x14ac:dyDescent="0.25">
      <c r="A2" s="1"/>
      <c r="B2" s="352" t="s">
        <v>0</v>
      </c>
      <c r="C2" s="353"/>
      <c r="D2" s="353"/>
      <c r="E2" s="353"/>
      <c r="F2" s="353"/>
      <c r="G2" s="353"/>
      <c r="H2" s="353"/>
      <c r="I2" s="353"/>
      <c r="J2" s="353"/>
      <c r="K2" s="353"/>
      <c r="L2" s="353"/>
      <c r="M2" s="353"/>
      <c r="N2" s="353"/>
      <c r="O2" s="353"/>
      <c r="P2" s="353"/>
      <c r="Q2" s="354"/>
      <c r="R2" s="1"/>
      <c r="S2" s="1"/>
    </row>
    <row r="3" spans="1:19" ht="13.5" customHeight="1" x14ac:dyDescent="0.25">
      <c r="A3" s="1"/>
      <c r="B3" s="355" t="s">
        <v>1</v>
      </c>
      <c r="C3" s="262"/>
      <c r="D3" s="262"/>
      <c r="E3" s="262"/>
      <c r="F3" s="262"/>
      <c r="G3" s="262"/>
      <c r="H3" s="262"/>
      <c r="I3" s="262"/>
      <c r="J3" s="262"/>
      <c r="K3" s="262"/>
      <c r="L3" s="262"/>
      <c r="M3" s="262"/>
      <c r="N3" s="262"/>
      <c r="O3" s="262"/>
      <c r="P3" s="262"/>
      <c r="Q3" s="356"/>
      <c r="R3" s="1"/>
      <c r="S3" s="1"/>
    </row>
    <row r="4" spans="1:19" ht="11.25" customHeight="1" x14ac:dyDescent="0.25">
      <c r="A4" s="1"/>
      <c r="B4" s="357"/>
      <c r="C4" s="358"/>
      <c r="D4" s="358"/>
      <c r="E4" s="358"/>
      <c r="F4" s="358"/>
      <c r="G4" s="358"/>
      <c r="H4" s="358"/>
      <c r="I4" s="358"/>
      <c r="J4" s="358"/>
      <c r="K4" s="358"/>
      <c r="L4" s="358"/>
      <c r="M4" s="358"/>
      <c r="N4" s="358"/>
      <c r="O4" s="358"/>
      <c r="P4" s="358"/>
      <c r="Q4" s="359"/>
      <c r="R4" s="1"/>
      <c r="S4" s="1"/>
    </row>
    <row r="5" spans="1:19" ht="12.75" customHeight="1" thickBot="1" x14ac:dyDescent="0.3">
      <c r="A5" s="1"/>
      <c r="B5" s="360" t="s">
        <v>88</v>
      </c>
      <c r="C5" s="262"/>
      <c r="D5" s="262"/>
      <c r="E5" s="262"/>
      <c r="F5" s="262"/>
      <c r="G5" s="262"/>
      <c r="H5" s="262"/>
      <c r="I5" s="262"/>
      <c r="J5" s="262"/>
      <c r="K5" s="262"/>
      <c r="L5" s="262"/>
      <c r="M5" s="262"/>
      <c r="N5" s="262"/>
      <c r="O5" s="262"/>
      <c r="P5" s="262"/>
      <c r="Q5" s="356"/>
      <c r="R5" s="1"/>
      <c r="S5" s="1"/>
    </row>
    <row r="6" spans="1:19" ht="25.9" customHeight="1" thickTop="1" x14ac:dyDescent="0.25">
      <c r="A6" s="2"/>
      <c r="B6" s="3" t="s">
        <v>2</v>
      </c>
      <c r="C6" s="341"/>
      <c r="D6" s="342"/>
      <c r="E6" s="342"/>
      <c r="F6" s="342"/>
      <c r="G6" s="342"/>
      <c r="H6" s="342"/>
      <c r="I6" s="343" t="s">
        <v>3</v>
      </c>
      <c r="J6" s="344"/>
      <c r="K6" s="344"/>
      <c r="L6" s="344"/>
      <c r="M6" s="345"/>
      <c r="N6" s="346" t="s">
        <v>4</v>
      </c>
      <c r="O6" s="347"/>
      <c r="P6" s="347"/>
      <c r="Q6" s="348"/>
      <c r="R6" s="2"/>
      <c r="S6" s="1"/>
    </row>
    <row r="7" spans="1:19" ht="22.5" customHeight="1" x14ac:dyDescent="0.25">
      <c r="A7" s="2"/>
      <c r="B7" s="4" t="s">
        <v>5</v>
      </c>
      <c r="C7" s="297"/>
      <c r="D7" s="298"/>
      <c r="E7" s="298"/>
      <c r="F7" s="298"/>
      <c r="G7" s="298"/>
      <c r="H7" s="298"/>
      <c r="I7" s="299"/>
      <c r="J7" s="300"/>
      <c r="K7" s="300"/>
      <c r="L7" s="300"/>
      <c r="M7" s="301"/>
      <c r="N7" s="308"/>
      <c r="O7" s="309"/>
      <c r="P7" s="309"/>
      <c r="Q7" s="310"/>
      <c r="R7" s="2"/>
      <c r="S7" s="1"/>
    </row>
    <row r="8" spans="1:19" ht="22.5" customHeight="1" x14ac:dyDescent="0.25">
      <c r="A8" s="2"/>
      <c r="B8" s="5" t="s">
        <v>6</v>
      </c>
      <c r="C8" s="314"/>
      <c r="D8" s="315"/>
      <c r="E8" s="6" t="s">
        <v>7</v>
      </c>
      <c r="F8" s="134" t="s">
        <v>85</v>
      </c>
      <c r="G8" s="6" t="s">
        <v>8</v>
      </c>
      <c r="H8" s="8"/>
      <c r="I8" s="302"/>
      <c r="J8" s="303"/>
      <c r="K8" s="303"/>
      <c r="L8" s="303"/>
      <c r="M8" s="304"/>
      <c r="N8" s="308"/>
      <c r="O8" s="309"/>
      <c r="P8" s="309"/>
      <c r="Q8" s="310"/>
      <c r="R8" s="2"/>
      <c r="S8" s="1"/>
    </row>
    <row r="9" spans="1:19" ht="19.899999999999999" customHeight="1" thickBot="1" x14ac:dyDescent="0.3">
      <c r="A9" s="2"/>
      <c r="B9" s="9" t="s">
        <v>9</v>
      </c>
      <c r="C9" s="316"/>
      <c r="D9" s="317"/>
      <c r="E9" s="10" t="s">
        <v>10</v>
      </c>
      <c r="F9" s="318"/>
      <c r="G9" s="319"/>
      <c r="H9" s="319"/>
      <c r="I9" s="302"/>
      <c r="J9" s="303"/>
      <c r="K9" s="303"/>
      <c r="L9" s="303"/>
      <c r="M9" s="304"/>
      <c r="N9" s="308"/>
      <c r="O9" s="309"/>
      <c r="P9" s="309"/>
      <c r="Q9" s="310"/>
      <c r="R9" s="2"/>
      <c r="S9" s="1"/>
    </row>
    <row r="10" spans="1:19" ht="25.5" customHeight="1" thickBot="1" x14ac:dyDescent="0.3">
      <c r="A10" s="2"/>
      <c r="B10" s="320" t="s">
        <v>11</v>
      </c>
      <c r="C10" s="321"/>
      <c r="D10" s="322"/>
      <c r="E10" s="323" t="s">
        <v>12</v>
      </c>
      <c r="F10" s="324"/>
      <c r="G10" s="324"/>
      <c r="H10" s="324"/>
      <c r="I10" s="302"/>
      <c r="J10" s="303"/>
      <c r="K10" s="303"/>
      <c r="L10" s="303"/>
      <c r="M10" s="304"/>
      <c r="N10" s="308"/>
      <c r="O10" s="309"/>
      <c r="P10" s="309"/>
      <c r="Q10" s="310"/>
      <c r="R10" s="2"/>
      <c r="S10" s="1"/>
    </row>
    <row r="11" spans="1:19" ht="13.5" customHeight="1" thickBot="1" x14ac:dyDescent="0.3">
      <c r="A11" s="2"/>
      <c r="B11" s="325" t="s">
        <v>91</v>
      </c>
      <c r="C11" s="326"/>
      <c r="D11" s="328"/>
      <c r="E11" s="330" t="s">
        <v>13</v>
      </c>
      <c r="F11" s="331"/>
      <c r="G11" s="331"/>
      <c r="H11" s="331"/>
      <c r="I11" s="302"/>
      <c r="J11" s="303"/>
      <c r="K11" s="303"/>
      <c r="L11" s="303"/>
      <c r="M11" s="304"/>
      <c r="N11" s="308"/>
      <c r="O11" s="309"/>
      <c r="P11" s="309"/>
      <c r="Q11" s="310"/>
      <c r="R11" s="2"/>
      <c r="S11" s="1"/>
    </row>
    <row r="12" spans="1:19" ht="13.5" customHeight="1" x14ac:dyDescent="0.25">
      <c r="A12" s="2"/>
      <c r="B12" s="327"/>
      <c r="C12" s="266"/>
      <c r="D12" s="329"/>
      <c r="E12" s="332" t="s">
        <v>46</v>
      </c>
      <c r="F12" s="333"/>
      <c r="G12" s="333"/>
      <c r="H12" s="333"/>
      <c r="I12" s="302"/>
      <c r="J12" s="303"/>
      <c r="K12" s="303"/>
      <c r="L12" s="303"/>
      <c r="M12" s="304"/>
      <c r="N12" s="308"/>
      <c r="O12" s="309"/>
      <c r="P12" s="309"/>
      <c r="Q12" s="310"/>
      <c r="R12" s="1"/>
      <c r="S12" s="1"/>
    </row>
    <row r="13" spans="1:19" ht="12.75" customHeight="1" x14ac:dyDescent="0.25">
      <c r="A13" s="11"/>
      <c r="B13" s="283" t="s">
        <v>92</v>
      </c>
      <c r="C13" s="284"/>
      <c r="D13" s="287"/>
      <c r="E13" s="334"/>
      <c r="F13" s="335"/>
      <c r="G13" s="335"/>
      <c r="H13" s="335"/>
      <c r="I13" s="302"/>
      <c r="J13" s="303"/>
      <c r="K13" s="303"/>
      <c r="L13" s="303"/>
      <c r="M13" s="304"/>
      <c r="N13" s="308"/>
      <c r="O13" s="309"/>
      <c r="P13" s="309"/>
      <c r="Q13" s="310"/>
      <c r="R13" s="1"/>
      <c r="S13" s="1"/>
    </row>
    <row r="14" spans="1:19" ht="13.5" customHeight="1" thickBot="1" x14ac:dyDescent="0.3">
      <c r="A14" s="11"/>
      <c r="B14" s="327"/>
      <c r="C14" s="266"/>
      <c r="D14" s="329"/>
      <c r="E14" s="334"/>
      <c r="F14" s="335"/>
      <c r="G14" s="335"/>
      <c r="H14" s="335"/>
      <c r="I14" s="305"/>
      <c r="J14" s="306"/>
      <c r="K14" s="306"/>
      <c r="L14" s="306"/>
      <c r="M14" s="307"/>
      <c r="N14" s="311"/>
      <c r="O14" s="312"/>
      <c r="P14" s="312"/>
      <c r="Q14" s="313"/>
      <c r="R14" s="1"/>
      <c r="S14" s="1"/>
    </row>
    <row r="15" spans="1:19" ht="15.75" thickBot="1" x14ac:dyDescent="0.3">
      <c r="A15" s="11"/>
      <c r="B15" s="283" t="s">
        <v>89</v>
      </c>
      <c r="C15" s="340"/>
      <c r="D15" s="287"/>
      <c r="E15" s="334"/>
      <c r="F15" s="335"/>
      <c r="G15" s="335"/>
      <c r="H15" s="336"/>
      <c r="I15" s="12"/>
      <c r="J15" s="13"/>
      <c r="K15" s="13"/>
      <c r="L15" s="13"/>
      <c r="M15" s="13"/>
      <c r="N15" s="13"/>
      <c r="O15" s="13"/>
      <c r="P15" s="13"/>
      <c r="Q15" s="14"/>
      <c r="R15" s="1"/>
      <c r="S15" s="1"/>
    </row>
    <row r="16" spans="1:19" x14ac:dyDescent="0.25">
      <c r="A16" s="11"/>
      <c r="B16" s="327"/>
      <c r="C16" s="266"/>
      <c r="D16" s="329"/>
      <c r="E16" s="334"/>
      <c r="F16" s="335"/>
      <c r="G16" s="335"/>
      <c r="H16" s="336"/>
      <c r="I16" s="275" t="s">
        <v>14</v>
      </c>
      <c r="J16" s="276"/>
      <c r="K16" s="276"/>
      <c r="L16" s="276"/>
      <c r="M16" s="280" t="s">
        <v>15</v>
      </c>
      <c r="N16" s="281"/>
      <c r="O16" s="15"/>
      <c r="P16" s="280" t="s">
        <v>94</v>
      </c>
      <c r="Q16" s="282"/>
      <c r="R16" s="1"/>
      <c r="S16" s="1"/>
    </row>
    <row r="17" spans="1:19" ht="15" customHeight="1" x14ac:dyDescent="0.25">
      <c r="A17" s="2"/>
      <c r="B17" s="283" t="s">
        <v>90</v>
      </c>
      <c r="C17" s="284"/>
      <c r="D17" s="287"/>
      <c r="E17" s="334"/>
      <c r="F17" s="335"/>
      <c r="G17" s="335"/>
      <c r="H17" s="336"/>
      <c r="I17" s="277"/>
      <c r="J17" s="247"/>
      <c r="K17" s="247"/>
      <c r="L17" s="247"/>
      <c r="M17" s="289"/>
      <c r="N17" s="290"/>
      <c r="O17" s="16"/>
      <c r="P17" s="293">
        <f>M17</f>
        <v>0</v>
      </c>
      <c r="Q17" s="294"/>
      <c r="R17" s="1"/>
      <c r="S17" s="1"/>
    </row>
    <row r="18" spans="1:19" ht="15.75" thickBot="1" x14ac:dyDescent="0.3">
      <c r="A18" s="2"/>
      <c r="B18" s="285"/>
      <c r="C18" s="286"/>
      <c r="D18" s="288"/>
      <c r="E18" s="337"/>
      <c r="F18" s="338"/>
      <c r="G18" s="338"/>
      <c r="H18" s="339"/>
      <c r="I18" s="278"/>
      <c r="J18" s="279"/>
      <c r="K18" s="279"/>
      <c r="L18" s="279"/>
      <c r="M18" s="291"/>
      <c r="N18" s="292"/>
      <c r="O18" s="17"/>
      <c r="P18" s="295"/>
      <c r="Q18" s="296"/>
      <c r="R18" s="1"/>
      <c r="S18" s="1"/>
    </row>
    <row r="19" spans="1:19" ht="13.5" customHeight="1" thickTop="1" x14ac:dyDescent="0.25">
      <c r="A19" s="1"/>
      <c r="B19" s="243" t="s">
        <v>16</v>
      </c>
      <c r="C19" s="244"/>
      <c r="D19" s="244"/>
      <c r="E19" s="244"/>
      <c r="F19" s="245"/>
      <c r="G19" s="252" t="s">
        <v>17</v>
      </c>
      <c r="H19" s="253"/>
      <c r="I19" s="253"/>
      <c r="J19" s="254"/>
      <c r="K19" s="258" t="s">
        <v>18</v>
      </c>
      <c r="L19" s="259"/>
      <c r="M19" s="259"/>
      <c r="N19" s="260"/>
      <c r="O19" s="267" t="s">
        <v>19</v>
      </c>
      <c r="P19" s="267"/>
      <c r="Q19" s="268"/>
      <c r="R19" s="1"/>
      <c r="S19" s="1"/>
    </row>
    <row r="20" spans="1:19" x14ac:dyDescent="0.25">
      <c r="A20" s="1"/>
      <c r="B20" s="246"/>
      <c r="C20" s="247"/>
      <c r="D20" s="247"/>
      <c r="E20" s="247"/>
      <c r="F20" s="248"/>
      <c r="G20" s="255"/>
      <c r="H20" s="256"/>
      <c r="I20" s="256"/>
      <c r="J20" s="257"/>
      <c r="K20" s="261"/>
      <c r="L20" s="262"/>
      <c r="M20" s="262"/>
      <c r="N20" s="263"/>
      <c r="O20" s="166"/>
      <c r="P20" s="166"/>
      <c r="Q20" s="269"/>
      <c r="R20" s="1"/>
      <c r="S20" s="1"/>
    </row>
    <row r="21" spans="1:19" x14ac:dyDescent="0.25">
      <c r="A21" s="1"/>
      <c r="B21" s="249"/>
      <c r="C21" s="250"/>
      <c r="D21" s="250"/>
      <c r="E21" s="250"/>
      <c r="F21" s="251"/>
      <c r="G21" s="255"/>
      <c r="H21" s="256"/>
      <c r="I21" s="256"/>
      <c r="J21" s="257"/>
      <c r="K21" s="264"/>
      <c r="L21" s="265"/>
      <c r="M21" s="265"/>
      <c r="N21" s="266"/>
      <c r="O21" s="169"/>
      <c r="P21" s="169"/>
      <c r="Q21" s="270"/>
      <c r="R21" s="1"/>
      <c r="S21" s="1"/>
    </row>
    <row r="22" spans="1:19" x14ac:dyDescent="0.25">
      <c r="A22" s="1"/>
      <c r="B22" s="242" t="s">
        <v>20</v>
      </c>
      <c r="C22" s="241"/>
      <c r="D22" s="241"/>
      <c r="E22" s="241"/>
      <c r="F22" s="150"/>
      <c r="G22" s="227"/>
      <c r="H22" s="227"/>
      <c r="I22" s="227"/>
      <c r="J22" s="227"/>
      <c r="K22" s="271">
        <f>SUM(M17)</f>
        <v>0</v>
      </c>
      <c r="L22" s="271"/>
      <c r="M22" s="271"/>
      <c r="N22" s="272"/>
      <c r="O22" s="273">
        <f>G22+K22</f>
        <v>0</v>
      </c>
      <c r="P22" s="273"/>
      <c r="Q22" s="274"/>
      <c r="R22" s="1"/>
      <c r="S22" s="1"/>
    </row>
    <row r="23" spans="1:19" x14ac:dyDescent="0.25">
      <c r="A23" s="1"/>
      <c r="B23" s="242"/>
      <c r="C23" s="241"/>
      <c r="D23" s="241"/>
      <c r="E23" s="241"/>
      <c r="F23" s="150"/>
      <c r="G23" s="227"/>
      <c r="H23" s="227"/>
      <c r="I23" s="227"/>
      <c r="J23" s="227"/>
      <c r="K23" s="271"/>
      <c r="L23" s="271"/>
      <c r="M23" s="271"/>
      <c r="N23" s="272"/>
      <c r="O23" s="273"/>
      <c r="P23" s="273"/>
      <c r="Q23" s="274"/>
      <c r="R23" s="1"/>
      <c r="S23" s="1"/>
    </row>
    <row r="24" spans="1:19" ht="12.75" customHeight="1" x14ac:dyDescent="0.25">
      <c r="A24" s="1"/>
      <c r="B24" s="234" t="s">
        <v>21</v>
      </c>
      <c r="C24" s="235"/>
      <c r="D24" s="235"/>
      <c r="E24" s="235"/>
      <c r="F24" s="236"/>
      <c r="G24" s="227"/>
      <c r="H24" s="227"/>
      <c r="I24" s="227"/>
      <c r="J24" s="227"/>
      <c r="K24" s="233"/>
      <c r="L24" s="233"/>
      <c r="M24" s="233"/>
      <c r="N24" s="233"/>
      <c r="O24" s="229">
        <f>SUM(G24+K24)</f>
        <v>0</v>
      </c>
      <c r="P24" s="229"/>
      <c r="Q24" s="230"/>
      <c r="R24" s="1"/>
      <c r="S24" s="1"/>
    </row>
    <row r="25" spans="1:19" ht="12.75" customHeight="1" x14ac:dyDescent="0.25">
      <c r="A25" s="1"/>
      <c r="B25" s="237"/>
      <c r="C25" s="238"/>
      <c r="D25" s="238"/>
      <c r="E25" s="238"/>
      <c r="F25" s="239"/>
      <c r="G25" s="227"/>
      <c r="H25" s="227"/>
      <c r="I25" s="227"/>
      <c r="J25" s="227"/>
      <c r="K25" s="233"/>
      <c r="L25" s="233"/>
      <c r="M25" s="233"/>
      <c r="N25" s="233"/>
      <c r="O25" s="229"/>
      <c r="P25" s="229"/>
      <c r="Q25" s="230"/>
      <c r="R25" s="1"/>
      <c r="S25" s="1"/>
    </row>
    <row r="26" spans="1:19" x14ac:dyDescent="0.25">
      <c r="A26" s="1"/>
      <c r="B26" s="240" t="s">
        <v>22</v>
      </c>
      <c r="C26" s="241"/>
      <c r="D26" s="241"/>
      <c r="E26" s="241"/>
      <c r="F26" s="150"/>
      <c r="G26" s="227"/>
      <c r="H26" s="227"/>
      <c r="I26" s="227"/>
      <c r="J26" s="227"/>
      <c r="K26" s="233"/>
      <c r="L26" s="233"/>
      <c r="M26" s="233"/>
      <c r="N26" s="233"/>
      <c r="O26" s="229">
        <f>SUM(G26+K26)</f>
        <v>0</v>
      </c>
      <c r="P26" s="229"/>
      <c r="Q26" s="230"/>
      <c r="R26" s="1"/>
      <c r="S26" s="1"/>
    </row>
    <row r="27" spans="1:19" x14ac:dyDescent="0.25">
      <c r="A27" s="1"/>
      <c r="B27" s="242"/>
      <c r="C27" s="241"/>
      <c r="D27" s="241"/>
      <c r="E27" s="241"/>
      <c r="F27" s="150"/>
      <c r="G27" s="227"/>
      <c r="H27" s="227"/>
      <c r="I27" s="227"/>
      <c r="J27" s="227"/>
      <c r="K27" s="233"/>
      <c r="L27" s="233"/>
      <c r="M27" s="233"/>
      <c r="N27" s="233"/>
      <c r="O27" s="229"/>
      <c r="P27" s="229"/>
      <c r="Q27" s="230"/>
      <c r="R27" s="1"/>
      <c r="S27" s="1"/>
    </row>
    <row r="28" spans="1:19" ht="12.75" customHeight="1" x14ac:dyDescent="0.25">
      <c r="A28" s="1"/>
      <c r="B28" s="199" t="s">
        <v>23</v>
      </c>
      <c r="C28" s="200"/>
      <c r="D28" s="200"/>
      <c r="E28" s="200"/>
      <c r="F28" s="231"/>
      <c r="G28" s="227"/>
      <c r="H28" s="227"/>
      <c r="I28" s="227"/>
      <c r="J28" s="227"/>
      <c r="K28" s="233"/>
      <c r="L28" s="233"/>
      <c r="M28" s="233"/>
      <c r="N28" s="233"/>
      <c r="O28" s="229">
        <f>SUM(G28+K28)</f>
        <v>0</v>
      </c>
      <c r="P28" s="229"/>
      <c r="Q28" s="230"/>
      <c r="R28" s="1"/>
      <c r="S28" s="1"/>
    </row>
    <row r="29" spans="1:19" ht="12.75" customHeight="1" x14ac:dyDescent="0.25">
      <c r="A29" s="1"/>
      <c r="B29" s="202"/>
      <c r="C29" s="203"/>
      <c r="D29" s="203"/>
      <c r="E29" s="203"/>
      <c r="F29" s="232"/>
      <c r="G29" s="227"/>
      <c r="H29" s="227"/>
      <c r="I29" s="227"/>
      <c r="J29" s="227"/>
      <c r="K29" s="233"/>
      <c r="L29" s="233"/>
      <c r="M29" s="233"/>
      <c r="N29" s="233"/>
      <c r="O29" s="229"/>
      <c r="P29" s="229"/>
      <c r="Q29" s="230"/>
      <c r="R29" s="1"/>
      <c r="S29" s="1"/>
    </row>
    <row r="30" spans="1:19" ht="12.75" customHeight="1" x14ac:dyDescent="0.25">
      <c r="A30" s="1"/>
      <c r="B30" s="199" t="s">
        <v>24</v>
      </c>
      <c r="C30" s="200"/>
      <c r="D30" s="200"/>
      <c r="E30" s="200"/>
      <c r="F30" s="231"/>
      <c r="G30" s="227"/>
      <c r="H30" s="227"/>
      <c r="I30" s="227"/>
      <c r="J30" s="227"/>
      <c r="K30" s="233"/>
      <c r="L30" s="233"/>
      <c r="M30" s="233"/>
      <c r="N30" s="233"/>
      <c r="O30" s="229">
        <f>SUM(G30+K30)</f>
        <v>0</v>
      </c>
      <c r="P30" s="229"/>
      <c r="Q30" s="230"/>
      <c r="R30" s="1"/>
      <c r="S30" s="1"/>
    </row>
    <row r="31" spans="1:19" ht="12.75" customHeight="1" x14ac:dyDescent="0.25">
      <c r="A31" s="2"/>
      <c r="B31" s="202"/>
      <c r="C31" s="203"/>
      <c r="D31" s="203"/>
      <c r="E31" s="203"/>
      <c r="F31" s="232"/>
      <c r="G31" s="227"/>
      <c r="H31" s="227"/>
      <c r="I31" s="227"/>
      <c r="J31" s="227"/>
      <c r="K31" s="233"/>
      <c r="L31" s="233"/>
      <c r="M31" s="233"/>
      <c r="N31" s="233"/>
      <c r="O31" s="229"/>
      <c r="P31" s="229"/>
      <c r="Q31" s="230"/>
      <c r="R31" s="1"/>
      <c r="S31" s="1"/>
    </row>
    <row r="32" spans="1:19" ht="12.75" customHeight="1" x14ac:dyDescent="0.25">
      <c r="A32" s="2"/>
      <c r="B32" s="199" t="s">
        <v>25</v>
      </c>
      <c r="C32" s="200"/>
      <c r="D32" s="200"/>
      <c r="E32" s="200"/>
      <c r="F32" s="201"/>
      <c r="G32" s="205"/>
      <c r="H32" s="206"/>
      <c r="I32" s="206"/>
      <c r="J32" s="207"/>
      <c r="K32" s="211">
        <v>0</v>
      </c>
      <c r="L32" s="212"/>
      <c r="M32" s="212"/>
      <c r="N32" s="213"/>
      <c r="O32" s="217">
        <f>SUM(G32+K32)</f>
        <v>0</v>
      </c>
      <c r="P32" s="218"/>
      <c r="Q32" s="219"/>
      <c r="R32" s="1"/>
      <c r="S32" s="1"/>
    </row>
    <row r="33" spans="1:19" ht="12.75" customHeight="1" x14ac:dyDescent="0.25">
      <c r="A33" s="2"/>
      <c r="B33" s="202"/>
      <c r="C33" s="203"/>
      <c r="D33" s="203"/>
      <c r="E33" s="203"/>
      <c r="F33" s="204"/>
      <c r="G33" s="208"/>
      <c r="H33" s="209"/>
      <c r="I33" s="209"/>
      <c r="J33" s="210"/>
      <c r="K33" s="214"/>
      <c r="L33" s="215"/>
      <c r="M33" s="215"/>
      <c r="N33" s="216"/>
      <c r="O33" s="220"/>
      <c r="P33" s="221"/>
      <c r="Q33" s="222"/>
      <c r="R33" s="1"/>
      <c r="S33" s="1"/>
    </row>
    <row r="34" spans="1:19" x14ac:dyDescent="0.25">
      <c r="A34" s="2"/>
      <c r="B34" s="223" t="s">
        <v>26</v>
      </c>
      <c r="C34" s="224"/>
      <c r="D34" s="224"/>
      <c r="E34" s="224"/>
      <c r="F34" s="224"/>
      <c r="G34" s="227">
        <f>SUM(G22:J33)</f>
        <v>0</v>
      </c>
      <c r="H34" s="227"/>
      <c r="I34" s="227"/>
      <c r="J34" s="227"/>
      <c r="K34" s="228">
        <f>SUM(K22:N33)</f>
        <v>0</v>
      </c>
      <c r="L34" s="228"/>
      <c r="M34" s="228"/>
      <c r="N34" s="228"/>
      <c r="O34" s="229">
        <f>SUM(O22:Q33)</f>
        <v>0</v>
      </c>
      <c r="P34" s="229"/>
      <c r="Q34" s="230"/>
      <c r="R34" s="1"/>
      <c r="S34" s="1"/>
    </row>
    <row r="35" spans="1:19" ht="15.75" thickBot="1" x14ac:dyDescent="0.3">
      <c r="A35" s="2"/>
      <c r="B35" s="225"/>
      <c r="C35" s="226"/>
      <c r="D35" s="226"/>
      <c r="E35" s="226"/>
      <c r="F35" s="226"/>
      <c r="G35" s="227"/>
      <c r="H35" s="227"/>
      <c r="I35" s="227"/>
      <c r="J35" s="227"/>
      <c r="K35" s="228"/>
      <c r="L35" s="228"/>
      <c r="M35" s="228"/>
      <c r="N35" s="228"/>
      <c r="O35" s="229"/>
      <c r="P35" s="229"/>
      <c r="Q35" s="230"/>
      <c r="R35" s="1"/>
      <c r="S35" s="1"/>
    </row>
    <row r="36" spans="1:19" ht="13.5" customHeight="1" thickTop="1" thickBot="1" x14ac:dyDescent="0.3">
      <c r="A36" s="2"/>
      <c r="B36" s="155" t="s">
        <v>27</v>
      </c>
      <c r="C36" s="156"/>
      <c r="D36" s="156"/>
      <c r="E36" s="156"/>
      <c r="F36" s="156"/>
      <c r="G36" s="156"/>
      <c r="H36" s="156"/>
      <c r="I36" s="156"/>
      <c r="J36" s="156"/>
      <c r="K36" s="157"/>
      <c r="L36" s="18"/>
      <c r="M36" s="19"/>
      <c r="N36" s="19"/>
      <c r="O36" s="19"/>
      <c r="P36" s="19"/>
      <c r="Q36" s="20"/>
      <c r="R36" s="1"/>
      <c r="S36" s="1"/>
    </row>
    <row r="37" spans="1:19" ht="15.75" thickBot="1" x14ac:dyDescent="0.3">
      <c r="A37" s="2"/>
      <c r="B37" s="155"/>
      <c r="C37" s="156"/>
      <c r="D37" s="156"/>
      <c r="E37" s="156"/>
      <c r="F37" s="156"/>
      <c r="G37" s="156"/>
      <c r="H37" s="156"/>
      <c r="I37" s="156"/>
      <c r="J37" s="156"/>
      <c r="K37" s="157"/>
      <c r="L37" s="21" t="s">
        <v>28</v>
      </c>
      <c r="M37" s="19"/>
      <c r="N37" s="19"/>
      <c r="O37" s="19"/>
      <c r="P37" s="161"/>
      <c r="Q37" s="162"/>
      <c r="R37" s="1"/>
      <c r="S37" s="1"/>
    </row>
    <row r="38" spans="1:19" ht="15.75" thickBot="1" x14ac:dyDescent="0.3">
      <c r="A38" s="2"/>
      <c r="B38" s="155"/>
      <c r="C38" s="156"/>
      <c r="D38" s="156"/>
      <c r="E38" s="156"/>
      <c r="F38" s="156"/>
      <c r="G38" s="156"/>
      <c r="H38" s="156"/>
      <c r="I38" s="156"/>
      <c r="J38" s="156"/>
      <c r="K38" s="157"/>
      <c r="L38" s="22"/>
      <c r="M38" s="23" t="s">
        <v>82</v>
      </c>
      <c r="N38" s="19"/>
      <c r="O38" s="24" t="e">
        <f>(O34/P37)</f>
        <v>#DIV/0!</v>
      </c>
      <c r="P38" s="23" t="s">
        <v>30</v>
      </c>
      <c r="Q38" s="20"/>
      <c r="R38" s="1"/>
      <c r="S38" s="1"/>
    </row>
    <row r="39" spans="1:19" ht="15.75" thickBot="1" x14ac:dyDescent="0.3">
      <c r="A39" s="2"/>
      <c r="B39" s="155"/>
      <c r="C39" s="156"/>
      <c r="D39" s="156"/>
      <c r="E39" s="156"/>
      <c r="F39" s="156"/>
      <c r="G39" s="156"/>
      <c r="H39" s="156"/>
      <c r="I39" s="156"/>
      <c r="J39" s="156"/>
      <c r="K39" s="157"/>
      <c r="L39" s="21" t="s">
        <v>31</v>
      </c>
      <c r="M39" s="19"/>
      <c r="N39" s="19"/>
      <c r="O39" s="19"/>
      <c r="P39" s="163"/>
      <c r="Q39" s="164"/>
      <c r="R39" s="1"/>
      <c r="S39" s="1"/>
    </row>
    <row r="40" spans="1:19" ht="13.15" customHeight="1" x14ac:dyDescent="0.25">
      <c r="A40" s="2"/>
      <c r="B40" s="158"/>
      <c r="C40" s="159"/>
      <c r="D40" s="159"/>
      <c r="E40" s="159"/>
      <c r="F40" s="159"/>
      <c r="G40" s="159"/>
      <c r="H40" s="159"/>
      <c r="I40" s="159"/>
      <c r="J40" s="159"/>
      <c r="K40" s="160"/>
      <c r="L40" s="22"/>
      <c r="M40" s="23" t="s">
        <v>79</v>
      </c>
      <c r="N40" s="19"/>
      <c r="O40" s="24" t="e">
        <f>O24/P39</f>
        <v>#DIV/0!</v>
      </c>
      <c r="P40" s="23" t="s">
        <v>32</v>
      </c>
      <c r="Q40" s="20"/>
      <c r="R40" s="1"/>
      <c r="S40" s="1"/>
    </row>
    <row r="41" spans="1:19" x14ac:dyDescent="0.25">
      <c r="A41" s="2"/>
      <c r="B41" s="165" t="s">
        <v>33</v>
      </c>
      <c r="C41" s="166"/>
      <c r="D41" s="166"/>
      <c r="E41" s="166"/>
      <c r="F41" s="166"/>
      <c r="G41" s="166"/>
      <c r="H41" s="167"/>
      <c r="I41" s="190" t="s">
        <v>34</v>
      </c>
      <c r="J41" s="191"/>
      <c r="K41" s="192"/>
      <c r="L41" s="22"/>
      <c r="M41" s="23"/>
      <c r="N41" s="19"/>
      <c r="O41" s="24" t="e">
        <f>IF(O40&gt;1,"False","True")</f>
        <v>#DIV/0!</v>
      </c>
      <c r="P41" s="23"/>
      <c r="Q41" s="20"/>
      <c r="R41" s="1"/>
      <c r="S41" s="1"/>
    </row>
    <row r="42" spans="1:19" ht="15" customHeight="1" thickBot="1" x14ac:dyDescent="0.3">
      <c r="A42" s="2"/>
      <c r="B42" s="168"/>
      <c r="C42" s="169"/>
      <c r="D42" s="169"/>
      <c r="E42" s="169"/>
      <c r="F42" s="169"/>
      <c r="G42" s="169"/>
      <c r="H42" s="170"/>
      <c r="I42" s="193"/>
      <c r="J42" s="194"/>
      <c r="K42" s="195"/>
      <c r="L42" s="21" t="s">
        <v>35</v>
      </c>
      <c r="M42" s="19"/>
      <c r="N42" s="19"/>
      <c r="O42" s="19"/>
      <c r="P42" s="19"/>
      <c r="Q42" s="20"/>
      <c r="R42" s="1"/>
      <c r="S42" s="1"/>
    </row>
    <row r="43" spans="1:19" ht="15.75" thickBot="1" x14ac:dyDescent="0.3">
      <c r="A43" s="2"/>
      <c r="B43" s="25"/>
      <c r="C43" s="26"/>
      <c r="D43" s="27"/>
      <c r="E43" s="26"/>
      <c r="F43" s="26"/>
      <c r="G43" s="26"/>
      <c r="H43" s="26"/>
      <c r="I43" s="196"/>
      <c r="J43" s="197"/>
      <c r="K43" s="198"/>
      <c r="L43" s="22"/>
      <c r="M43" s="19"/>
      <c r="N43" s="19"/>
      <c r="O43" s="19"/>
      <c r="P43" s="171"/>
      <c r="Q43" s="172"/>
      <c r="R43" s="1"/>
      <c r="S43" s="1"/>
    </row>
    <row r="44" spans="1:19" x14ac:dyDescent="0.25">
      <c r="A44" s="2"/>
      <c r="B44" s="28"/>
      <c r="C44" s="29"/>
      <c r="D44" s="30"/>
      <c r="E44" s="173"/>
      <c r="F44" s="173"/>
      <c r="G44" s="173"/>
      <c r="H44" s="173"/>
      <c r="I44" s="104"/>
      <c r="J44" s="105"/>
      <c r="K44" s="106"/>
      <c r="L44" s="31" t="s">
        <v>36</v>
      </c>
      <c r="M44" s="32"/>
      <c r="N44" s="32"/>
      <c r="O44" s="174" t="e">
        <f>SUM(O34/P43)</f>
        <v>#DIV/0!</v>
      </c>
      <c r="P44" s="175"/>
      <c r="Q44" s="20"/>
      <c r="R44" s="1"/>
      <c r="S44" s="1"/>
    </row>
    <row r="45" spans="1:19" x14ac:dyDescent="0.25">
      <c r="A45" s="2"/>
      <c r="B45" s="176" t="s">
        <v>37</v>
      </c>
      <c r="C45" s="177"/>
      <c r="D45" s="178"/>
      <c r="E45" s="173"/>
      <c r="F45" s="173"/>
      <c r="G45" s="173"/>
      <c r="H45" s="173"/>
      <c r="I45" s="45"/>
      <c r="J45" s="43"/>
      <c r="K45" s="43"/>
      <c r="L45" s="33"/>
      <c r="M45" s="34"/>
      <c r="N45" s="35"/>
      <c r="O45" s="179" t="s">
        <v>38</v>
      </c>
      <c r="P45" s="180"/>
      <c r="Q45" s="181"/>
      <c r="R45" s="1"/>
      <c r="S45" s="1"/>
    </row>
    <row r="46" spans="1:19" ht="15.75" thickBot="1" x14ac:dyDescent="0.3">
      <c r="A46" s="2"/>
      <c r="B46" s="25"/>
      <c r="C46" s="26"/>
      <c r="D46" s="27"/>
      <c r="E46" s="185"/>
      <c r="F46" s="185"/>
      <c r="G46" s="185"/>
      <c r="H46" s="185"/>
      <c r="I46" s="36"/>
      <c r="J46" s="37"/>
      <c r="K46" s="38"/>
      <c r="L46" s="38"/>
      <c r="M46" s="39"/>
      <c r="N46" s="40"/>
      <c r="O46" s="182"/>
      <c r="P46" s="183"/>
      <c r="Q46" s="184"/>
      <c r="R46" s="1"/>
      <c r="S46" s="1"/>
    </row>
    <row r="47" spans="1:19" x14ac:dyDescent="0.25">
      <c r="A47" s="2"/>
      <c r="B47" s="25" t="s">
        <v>39</v>
      </c>
      <c r="C47" s="26"/>
      <c r="D47" s="27"/>
      <c r="E47" s="186"/>
      <c r="F47" s="186"/>
      <c r="G47" s="186"/>
      <c r="H47" s="186"/>
      <c r="I47" s="41" t="s">
        <v>40</v>
      </c>
      <c r="J47" s="42"/>
      <c r="K47" s="43"/>
      <c r="L47" s="43"/>
      <c r="M47" s="44" t="s">
        <v>41</v>
      </c>
      <c r="N47" s="42"/>
      <c r="O47" s="187" t="s">
        <v>42</v>
      </c>
      <c r="P47" s="188"/>
      <c r="Q47" s="189"/>
      <c r="R47" s="1"/>
      <c r="S47" s="1"/>
    </row>
    <row r="48" spans="1:19" x14ac:dyDescent="0.25">
      <c r="A48" s="2"/>
      <c r="B48" s="28" t="s">
        <v>43</v>
      </c>
      <c r="C48" s="29"/>
      <c r="D48" s="27"/>
      <c r="E48" s="143"/>
      <c r="F48" s="144"/>
      <c r="G48" s="144"/>
      <c r="H48" s="145"/>
      <c r="I48" s="45"/>
      <c r="J48" s="43"/>
      <c r="K48" s="43"/>
      <c r="L48" s="43"/>
      <c r="M48" s="43"/>
      <c r="N48" s="46"/>
      <c r="O48" s="47"/>
      <c r="P48" s="43"/>
      <c r="Q48" s="48"/>
      <c r="R48" s="1"/>
      <c r="S48" s="1"/>
    </row>
    <row r="49" spans="1:19" x14ac:dyDescent="0.25">
      <c r="A49" s="2"/>
      <c r="B49" s="149" t="s">
        <v>41</v>
      </c>
      <c r="C49" s="150"/>
      <c r="D49" s="151"/>
      <c r="E49" s="146"/>
      <c r="F49" s="147"/>
      <c r="G49" s="147"/>
      <c r="H49" s="148"/>
      <c r="I49" s="49"/>
      <c r="J49" s="37"/>
      <c r="K49" s="37"/>
      <c r="L49" s="37"/>
      <c r="M49" s="38"/>
      <c r="N49" s="50"/>
      <c r="O49" s="47"/>
      <c r="P49" s="43"/>
      <c r="Q49" s="48"/>
      <c r="R49" s="1"/>
      <c r="S49" s="1"/>
    </row>
    <row r="50" spans="1:19" ht="15.75" thickBot="1" x14ac:dyDescent="0.3">
      <c r="A50" s="2"/>
      <c r="B50" s="152" t="s">
        <v>44</v>
      </c>
      <c r="C50" s="153"/>
      <c r="D50" s="154"/>
      <c r="E50" s="51"/>
      <c r="F50" s="51"/>
      <c r="G50" s="51"/>
      <c r="H50" s="52"/>
      <c r="I50" s="53" t="s">
        <v>45</v>
      </c>
      <c r="J50" s="54"/>
      <c r="K50" s="54"/>
      <c r="L50" s="54"/>
      <c r="M50" s="54" t="s">
        <v>41</v>
      </c>
      <c r="N50" s="55"/>
      <c r="O50" s="56"/>
      <c r="P50" s="57"/>
      <c r="Q50" s="58"/>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sheetData>
  <sheetProtection password="F0AC" sheet="1" objects="1" scenarios="1"/>
  <mergeCells count="78">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40"/>
    <mergeCell ref="P37:Q37"/>
    <mergeCell ref="P39:Q39"/>
    <mergeCell ref="B41:H42"/>
    <mergeCell ref="P43:Q43"/>
    <mergeCell ref="E44:H45"/>
    <mergeCell ref="O44:P44"/>
    <mergeCell ref="B45:D45"/>
    <mergeCell ref="O45:Q46"/>
    <mergeCell ref="E46:H47"/>
    <mergeCell ref="O47:Q47"/>
    <mergeCell ref="I41:K43"/>
  </mergeCells>
  <conditionalFormatting sqref="O40">
    <cfRule type="cellIs" dxfId="4" priority="1" operator="greaterThan">
      <formula>1</formula>
    </cfRule>
  </conditionalFormatting>
  <pageMargins left="0.7" right="0.7" top="0.25" bottom="0.25" header="0.3" footer="0.3"/>
  <pageSetup scale="7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0"/>
  <sheetViews>
    <sheetView workbookViewId="0">
      <selection activeCell="I7" sqref="I7:M14"/>
    </sheetView>
  </sheetViews>
  <sheetFormatPr defaultRowHeight="15" x14ac:dyDescent="0.25"/>
  <cols>
    <col min="2" max="2" width="10" customWidth="1"/>
    <col min="6" max="6" width="10.5703125" customWidth="1"/>
    <col min="8" max="8" width="13.7109375" customWidth="1"/>
    <col min="10" max="10" width="7.28515625" customWidth="1"/>
    <col min="14" max="14" width="8.7109375" customWidth="1"/>
    <col min="17" max="17" width="18.42578125" customWidth="1"/>
  </cols>
  <sheetData>
    <row r="1" spans="1:19" ht="34.5" customHeight="1" thickTop="1" thickBot="1" x14ac:dyDescent="0.3">
      <c r="B1" s="428" t="s">
        <v>93</v>
      </c>
      <c r="C1" s="429"/>
      <c r="D1" s="429"/>
      <c r="E1" s="429"/>
      <c r="F1" s="429"/>
      <c r="G1" s="429"/>
      <c r="H1" s="429"/>
      <c r="I1" s="429"/>
      <c r="J1" s="429"/>
      <c r="K1" s="429"/>
      <c r="L1" s="429"/>
      <c r="M1" s="429"/>
      <c r="N1" s="429"/>
      <c r="O1" s="429"/>
      <c r="P1" s="429"/>
      <c r="Q1" s="430"/>
      <c r="R1" s="1"/>
      <c r="S1" s="1"/>
    </row>
    <row r="2" spans="1:19" ht="20.25" customHeight="1" thickTop="1" x14ac:dyDescent="0.25">
      <c r="A2" s="1"/>
      <c r="B2" s="352" t="s">
        <v>47</v>
      </c>
      <c r="C2" s="353"/>
      <c r="D2" s="353"/>
      <c r="E2" s="353"/>
      <c r="F2" s="353"/>
      <c r="G2" s="353"/>
      <c r="H2" s="353"/>
      <c r="I2" s="353"/>
      <c r="J2" s="353"/>
      <c r="K2" s="353"/>
      <c r="L2" s="353"/>
      <c r="M2" s="353"/>
      <c r="N2" s="353"/>
      <c r="O2" s="353"/>
      <c r="P2" s="353"/>
      <c r="Q2" s="354"/>
      <c r="R2" s="1"/>
      <c r="S2" s="1"/>
    </row>
    <row r="3" spans="1:19" ht="13.5" customHeight="1" x14ac:dyDescent="0.25">
      <c r="A3" s="1"/>
      <c r="B3" s="355" t="s">
        <v>1</v>
      </c>
      <c r="C3" s="262"/>
      <c r="D3" s="262"/>
      <c r="E3" s="262"/>
      <c r="F3" s="262"/>
      <c r="G3" s="262"/>
      <c r="H3" s="262"/>
      <c r="I3" s="262"/>
      <c r="J3" s="262"/>
      <c r="K3" s="262"/>
      <c r="L3" s="262"/>
      <c r="M3" s="262"/>
      <c r="N3" s="262"/>
      <c r="O3" s="262"/>
      <c r="P3" s="262"/>
      <c r="Q3" s="356"/>
      <c r="R3" s="1"/>
      <c r="S3" s="1"/>
    </row>
    <row r="4" spans="1:19" ht="11.25" customHeight="1" x14ac:dyDescent="0.25">
      <c r="A4" s="1"/>
      <c r="B4" s="357"/>
      <c r="C4" s="358"/>
      <c r="D4" s="358"/>
      <c r="E4" s="358"/>
      <c r="F4" s="358"/>
      <c r="G4" s="358"/>
      <c r="H4" s="358"/>
      <c r="I4" s="358"/>
      <c r="J4" s="358"/>
      <c r="K4" s="358"/>
      <c r="L4" s="358"/>
      <c r="M4" s="358"/>
      <c r="N4" s="358"/>
      <c r="O4" s="358"/>
      <c r="P4" s="358"/>
      <c r="Q4" s="359"/>
      <c r="R4" s="1"/>
      <c r="S4" s="1"/>
    </row>
    <row r="5" spans="1:19" ht="12.75" customHeight="1" thickBot="1" x14ac:dyDescent="0.3">
      <c r="A5" s="1"/>
      <c r="B5" s="360" t="s">
        <v>95</v>
      </c>
      <c r="C5" s="262"/>
      <c r="D5" s="262"/>
      <c r="E5" s="262"/>
      <c r="F5" s="262"/>
      <c r="G5" s="262"/>
      <c r="H5" s="262"/>
      <c r="I5" s="262"/>
      <c r="J5" s="262"/>
      <c r="K5" s="262"/>
      <c r="L5" s="262"/>
      <c r="M5" s="262"/>
      <c r="N5" s="262"/>
      <c r="O5" s="262"/>
      <c r="P5" s="262"/>
      <c r="Q5" s="356"/>
      <c r="R5" s="1"/>
      <c r="S5" s="1"/>
    </row>
    <row r="6" spans="1:19" ht="25.9" customHeight="1" thickTop="1" x14ac:dyDescent="0.25">
      <c r="A6" s="2"/>
      <c r="B6" s="3" t="s">
        <v>2</v>
      </c>
      <c r="C6" s="425">
        <f>'Quarter One'!C6:H6</f>
        <v>0</v>
      </c>
      <c r="D6" s="426"/>
      <c r="E6" s="426"/>
      <c r="F6" s="426"/>
      <c r="G6" s="426"/>
      <c r="H6" s="427"/>
      <c r="I6" s="343" t="s">
        <v>3</v>
      </c>
      <c r="J6" s="344"/>
      <c r="K6" s="344"/>
      <c r="L6" s="344"/>
      <c r="M6" s="345"/>
      <c r="N6" s="346" t="s">
        <v>4</v>
      </c>
      <c r="O6" s="347"/>
      <c r="P6" s="347"/>
      <c r="Q6" s="348"/>
      <c r="R6" s="2"/>
      <c r="S6" s="1"/>
    </row>
    <row r="7" spans="1:19" ht="22.5" customHeight="1" x14ac:dyDescent="0.25">
      <c r="A7" s="2"/>
      <c r="B7" s="4" t="s">
        <v>5</v>
      </c>
      <c r="C7" s="408">
        <f>'Quarter One'!C7:H7</f>
        <v>0</v>
      </c>
      <c r="D7" s="409"/>
      <c r="E7" s="409"/>
      <c r="F7" s="409"/>
      <c r="G7" s="409"/>
      <c r="H7" s="410"/>
      <c r="I7" s="299"/>
      <c r="J7" s="300"/>
      <c r="K7" s="300"/>
      <c r="L7" s="300"/>
      <c r="M7" s="301"/>
      <c r="N7" s="411"/>
      <c r="O7" s="412"/>
      <c r="P7" s="412"/>
      <c r="Q7" s="413"/>
      <c r="R7" s="2"/>
      <c r="S7" s="1"/>
    </row>
    <row r="8" spans="1:19" ht="22.5" customHeight="1" x14ac:dyDescent="0.25">
      <c r="A8" s="2"/>
      <c r="B8" s="5" t="s">
        <v>6</v>
      </c>
      <c r="C8" s="417">
        <f>'Quarter One'!C8:D8</f>
        <v>0</v>
      </c>
      <c r="D8" s="418"/>
      <c r="E8" s="6" t="s">
        <v>7</v>
      </c>
      <c r="F8" s="7" t="str">
        <f>'Quarter One'!F8</f>
        <v>WY</v>
      </c>
      <c r="G8" s="6" t="s">
        <v>8</v>
      </c>
      <c r="H8" s="59">
        <f>'Quarter One'!H8</f>
        <v>0</v>
      </c>
      <c r="I8" s="302"/>
      <c r="J8" s="303"/>
      <c r="K8" s="303"/>
      <c r="L8" s="303"/>
      <c r="M8" s="304"/>
      <c r="N8" s="411"/>
      <c r="O8" s="412"/>
      <c r="P8" s="412"/>
      <c r="Q8" s="413"/>
      <c r="R8" s="2"/>
      <c r="S8" s="1"/>
    </row>
    <row r="9" spans="1:19" ht="22.5" customHeight="1" thickBot="1" x14ac:dyDescent="0.3">
      <c r="A9" s="2"/>
      <c r="B9" s="9" t="s">
        <v>9</v>
      </c>
      <c r="C9" s="419">
        <f>'Quarter One'!C9:D9</f>
        <v>0</v>
      </c>
      <c r="D9" s="420"/>
      <c r="E9" s="10" t="s">
        <v>10</v>
      </c>
      <c r="F9" s="421">
        <f>'Quarter One'!F9:H9</f>
        <v>0</v>
      </c>
      <c r="G9" s="422"/>
      <c r="H9" s="423"/>
      <c r="I9" s="302"/>
      <c r="J9" s="303"/>
      <c r="K9" s="303"/>
      <c r="L9" s="303"/>
      <c r="M9" s="304"/>
      <c r="N9" s="411"/>
      <c r="O9" s="412"/>
      <c r="P9" s="412"/>
      <c r="Q9" s="413"/>
      <c r="R9" s="2"/>
      <c r="S9" s="1"/>
    </row>
    <row r="10" spans="1:19" ht="25.5" customHeight="1" thickBot="1" x14ac:dyDescent="0.3">
      <c r="A10" s="2"/>
      <c r="B10" s="320" t="s">
        <v>11</v>
      </c>
      <c r="C10" s="321"/>
      <c r="D10" s="322"/>
      <c r="E10" s="323" t="s">
        <v>12</v>
      </c>
      <c r="F10" s="324"/>
      <c r="G10" s="324"/>
      <c r="H10" s="424"/>
      <c r="I10" s="302"/>
      <c r="J10" s="303"/>
      <c r="K10" s="303"/>
      <c r="L10" s="303"/>
      <c r="M10" s="304"/>
      <c r="N10" s="411"/>
      <c r="O10" s="412"/>
      <c r="P10" s="412"/>
      <c r="Q10" s="413"/>
      <c r="R10" s="2"/>
      <c r="S10" s="1"/>
    </row>
    <row r="11" spans="1:19" ht="13.5" customHeight="1" thickBot="1" x14ac:dyDescent="0.3">
      <c r="A11" s="2"/>
      <c r="B11" s="325" t="s">
        <v>91</v>
      </c>
      <c r="C11" s="326"/>
      <c r="D11" s="328"/>
      <c r="E11" s="330" t="s">
        <v>13</v>
      </c>
      <c r="F11" s="331"/>
      <c r="G11" s="331"/>
      <c r="H11" s="331"/>
      <c r="I11" s="302"/>
      <c r="J11" s="303"/>
      <c r="K11" s="303"/>
      <c r="L11" s="303"/>
      <c r="M11" s="304"/>
      <c r="N11" s="411"/>
      <c r="O11" s="412"/>
      <c r="P11" s="412"/>
      <c r="Q11" s="413"/>
      <c r="R11" s="2"/>
      <c r="S11" s="1"/>
    </row>
    <row r="12" spans="1:19" ht="13.5" customHeight="1" x14ac:dyDescent="0.25">
      <c r="A12" s="2"/>
      <c r="B12" s="327"/>
      <c r="C12" s="266"/>
      <c r="D12" s="329"/>
      <c r="E12" s="332" t="s">
        <v>54</v>
      </c>
      <c r="F12" s="333"/>
      <c r="G12" s="333"/>
      <c r="H12" s="333"/>
      <c r="I12" s="302"/>
      <c r="J12" s="303"/>
      <c r="K12" s="303"/>
      <c r="L12" s="303"/>
      <c r="M12" s="304"/>
      <c r="N12" s="411"/>
      <c r="O12" s="412"/>
      <c r="P12" s="412"/>
      <c r="Q12" s="413"/>
      <c r="R12" s="1"/>
      <c r="S12" s="1"/>
    </row>
    <row r="13" spans="1:19" ht="12.75" customHeight="1" x14ac:dyDescent="0.25">
      <c r="A13" s="2"/>
      <c r="B13" s="283" t="s">
        <v>92</v>
      </c>
      <c r="C13" s="284"/>
      <c r="D13" s="287"/>
      <c r="E13" s="334"/>
      <c r="F13" s="335"/>
      <c r="G13" s="335"/>
      <c r="H13" s="336"/>
      <c r="I13" s="302"/>
      <c r="J13" s="303"/>
      <c r="K13" s="303"/>
      <c r="L13" s="303"/>
      <c r="M13" s="304"/>
      <c r="N13" s="411"/>
      <c r="O13" s="412"/>
      <c r="P13" s="412"/>
      <c r="Q13" s="413"/>
      <c r="R13" s="1"/>
      <c r="S13" s="1"/>
    </row>
    <row r="14" spans="1:19" ht="13.5" customHeight="1" thickBot="1" x14ac:dyDescent="0.3">
      <c r="A14" s="2"/>
      <c r="B14" s="327"/>
      <c r="C14" s="266"/>
      <c r="D14" s="329"/>
      <c r="E14" s="334"/>
      <c r="F14" s="335"/>
      <c r="G14" s="335"/>
      <c r="H14" s="336"/>
      <c r="I14" s="305"/>
      <c r="J14" s="306"/>
      <c r="K14" s="306"/>
      <c r="L14" s="306"/>
      <c r="M14" s="307"/>
      <c r="N14" s="414"/>
      <c r="O14" s="415"/>
      <c r="P14" s="415"/>
      <c r="Q14" s="416"/>
      <c r="R14" s="1"/>
      <c r="S14" s="1"/>
    </row>
    <row r="15" spans="1:19" ht="15.75" thickBot="1" x14ac:dyDescent="0.3">
      <c r="A15" s="2"/>
      <c r="B15" s="283" t="s">
        <v>89</v>
      </c>
      <c r="C15" s="340"/>
      <c r="D15" s="287"/>
      <c r="E15" s="334"/>
      <c r="F15" s="335"/>
      <c r="G15" s="335"/>
      <c r="H15" s="336"/>
      <c r="I15" s="60"/>
      <c r="J15" s="61"/>
      <c r="K15" s="61"/>
      <c r="L15" s="61"/>
      <c r="M15" s="61"/>
      <c r="N15" s="13"/>
      <c r="O15" s="13"/>
      <c r="P15" s="13"/>
      <c r="Q15" s="14"/>
      <c r="R15" s="1"/>
      <c r="S15" s="1"/>
    </row>
    <row r="16" spans="1:19" x14ac:dyDescent="0.25">
      <c r="A16" s="2"/>
      <c r="B16" s="327"/>
      <c r="C16" s="266"/>
      <c r="D16" s="329"/>
      <c r="E16" s="334"/>
      <c r="F16" s="335"/>
      <c r="G16" s="335"/>
      <c r="H16" s="336"/>
      <c r="I16" s="275" t="s">
        <v>14</v>
      </c>
      <c r="J16" s="276"/>
      <c r="K16" s="276"/>
      <c r="L16" s="276"/>
      <c r="M16" s="280" t="s">
        <v>48</v>
      </c>
      <c r="N16" s="281"/>
      <c r="O16" s="15"/>
      <c r="P16" s="280" t="s">
        <v>94</v>
      </c>
      <c r="Q16" s="282"/>
      <c r="R16" s="1"/>
      <c r="S16" s="1"/>
    </row>
    <row r="17" spans="1:19" x14ac:dyDescent="0.25">
      <c r="A17" s="2"/>
      <c r="B17" s="283" t="s">
        <v>90</v>
      </c>
      <c r="C17" s="284"/>
      <c r="D17" s="287"/>
      <c r="E17" s="334"/>
      <c r="F17" s="335"/>
      <c r="G17" s="335"/>
      <c r="H17" s="336"/>
      <c r="I17" s="277"/>
      <c r="J17" s="247"/>
      <c r="K17" s="247"/>
      <c r="L17" s="247"/>
      <c r="M17" s="378"/>
      <c r="N17" s="379"/>
      <c r="O17" s="16"/>
      <c r="P17" s="293">
        <f>SUM(O22)</f>
        <v>0</v>
      </c>
      <c r="Q17" s="294"/>
      <c r="R17" s="1"/>
      <c r="S17" s="1"/>
    </row>
    <row r="18" spans="1:19" x14ac:dyDescent="0.25">
      <c r="A18" s="2"/>
      <c r="B18" s="406"/>
      <c r="C18" s="263"/>
      <c r="D18" s="407"/>
      <c r="E18" s="334"/>
      <c r="F18" s="335"/>
      <c r="G18" s="335"/>
      <c r="H18" s="336"/>
      <c r="I18" s="277"/>
      <c r="J18" s="247"/>
      <c r="K18" s="247"/>
      <c r="L18" s="247"/>
      <c r="M18" s="380"/>
      <c r="N18" s="381"/>
      <c r="O18" s="16"/>
      <c r="P18" s="382"/>
      <c r="Q18" s="274"/>
      <c r="R18" s="1"/>
      <c r="S18" s="1"/>
    </row>
    <row r="19" spans="1:19" ht="13.5" customHeight="1" x14ac:dyDescent="0.25">
      <c r="A19" s="1"/>
      <c r="B19" s="395" t="s">
        <v>16</v>
      </c>
      <c r="C19" s="396"/>
      <c r="D19" s="396"/>
      <c r="E19" s="396"/>
      <c r="F19" s="396"/>
      <c r="G19" s="397" t="s">
        <v>49</v>
      </c>
      <c r="H19" s="398"/>
      <c r="I19" s="398"/>
      <c r="J19" s="399"/>
      <c r="K19" s="401" t="s">
        <v>50</v>
      </c>
      <c r="L19" s="402"/>
      <c r="M19" s="402"/>
      <c r="N19" s="403"/>
      <c r="O19" s="404" t="s">
        <v>19</v>
      </c>
      <c r="P19" s="404"/>
      <c r="Q19" s="405"/>
      <c r="R19" s="1"/>
      <c r="S19" s="1"/>
    </row>
    <row r="20" spans="1:19" x14ac:dyDescent="0.25">
      <c r="A20" s="1"/>
      <c r="B20" s="246"/>
      <c r="C20" s="247"/>
      <c r="D20" s="247"/>
      <c r="E20" s="247"/>
      <c r="F20" s="247"/>
      <c r="G20" s="400"/>
      <c r="H20" s="256"/>
      <c r="I20" s="256"/>
      <c r="J20" s="257"/>
      <c r="K20" s="261"/>
      <c r="L20" s="262"/>
      <c r="M20" s="262"/>
      <c r="N20" s="263"/>
      <c r="O20" s="166"/>
      <c r="P20" s="166"/>
      <c r="Q20" s="269"/>
      <c r="R20" s="1"/>
      <c r="S20" s="1"/>
    </row>
    <row r="21" spans="1:19" x14ac:dyDescent="0.25">
      <c r="A21" s="1"/>
      <c r="B21" s="246"/>
      <c r="C21" s="247"/>
      <c r="D21" s="247"/>
      <c r="E21" s="247"/>
      <c r="F21" s="247"/>
      <c r="G21" s="400"/>
      <c r="H21" s="256"/>
      <c r="I21" s="256"/>
      <c r="J21" s="257"/>
      <c r="K21" s="261"/>
      <c r="L21" s="262"/>
      <c r="M21" s="262"/>
      <c r="N21" s="263"/>
      <c r="O21" s="166"/>
      <c r="P21" s="166"/>
      <c r="Q21" s="269"/>
      <c r="R21" s="1"/>
      <c r="S21" s="1"/>
    </row>
    <row r="22" spans="1:19" ht="12.75" customHeight="1" x14ac:dyDescent="0.25">
      <c r="A22" s="1"/>
      <c r="B22" s="242" t="s">
        <v>20</v>
      </c>
      <c r="C22" s="241"/>
      <c r="D22" s="241"/>
      <c r="E22" s="241"/>
      <c r="F22" s="150"/>
      <c r="G22" s="367">
        <f>SUM('Quarter One'!O22:Q23)</f>
        <v>0</v>
      </c>
      <c r="H22" s="368"/>
      <c r="I22" s="368"/>
      <c r="J22" s="393"/>
      <c r="K22" s="383">
        <f>SUM(M17)</f>
        <v>0</v>
      </c>
      <c r="L22" s="384"/>
      <c r="M22" s="384"/>
      <c r="N22" s="385"/>
      <c r="O22" s="389">
        <f>SUM(G22+K22)</f>
        <v>0</v>
      </c>
      <c r="P22" s="368"/>
      <c r="Q22" s="390"/>
      <c r="R22" s="1"/>
      <c r="S22" s="1"/>
    </row>
    <row r="23" spans="1:19" ht="12.75" customHeight="1" x14ac:dyDescent="0.25">
      <c r="A23" s="1"/>
      <c r="B23" s="242"/>
      <c r="C23" s="241"/>
      <c r="D23" s="241"/>
      <c r="E23" s="241"/>
      <c r="F23" s="150"/>
      <c r="G23" s="370"/>
      <c r="H23" s="371"/>
      <c r="I23" s="371"/>
      <c r="J23" s="394"/>
      <c r="K23" s="386"/>
      <c r="L23" s="387"/>
      <c r="M23" s="387"/>
      <c r="N23" s="388"/>
      <c r="O23" s="391"/>
      <c r="P23" s="371"/>
      <c r="Q23" s="392"/>
      <c r="R23" s="1"/>
      <c r="S23" s="1"/>
    </row>
    <row r="24" spans="1:19" ht="12.75" customHeight="1" x14ac:dyDescent="0.25">
      <c r="A24" s="1"/>
      <c r="B24" s="234" t="s">
        <v>21</v>
      </c>
      <c r="C24" s="235"/>
      <c r="D24" s="235"/>
      <c r="E24" s="235"/>
      <c r="F24" s="236"/>
      <c r="G24" s="367">
        <f>SUM('Quarter One'!O24:Q25)</f>
        <v>0</v>
      </c>
      <c r="H24" s="368"/>
      <c r="I24" s="368"/>
      <c r="J24" s="369"/>
      <c r="K24" s="361"/>
      <c r="L24" s="362"/>
      <c r="M24" s="362"/>
      <c r="N24" s="363"/>
      <c r="O24" s="217">
        <f>SUM(G24+K24)</f>
        <v>0</v>
      </c>
      <c r="P24" s="218"/>
      <c r="Q24" s="219"/>
      <c r="R24" s="1"/>
      <c r="S24" s="1"/>
    </row>
    <row r="25" spans="1:19" ht="12.75" customHeight="1" x14ac:dyDescent="0.25">
      <c r="A25" s="1"/>
      <c r="B25" s="237"/>
      <c r="C25" s="238"/>
      <c r="D25" s="238"/>
      <c r="E25" s="238"/>
      <c r="F25" s="239"/>
      <c r="G25" s="370"/>
      <c r="H25" s="371"/>
      <c r="I25" s="371"/>
      <c r="J25" s="372"/>
      <c r="K25" s="364"/>
      <c r="L25" s="365"/>
      <c r="M25" s="365"/>
      <c r="N25" s="366"/>
      <c r="O25" s="220"/>
      <c r="P25" s="221"/>
      <c r="Q25" s="222"/>
      <c r="R25" s="1"/>
      <c r="S25" s="1"/>
    </row>
    <row r="26" spans="1:19" ht="12.75" customHeight="1" x14ac:dyDescent="0.25">
      <c r="A26" s="1"/>
      <c r="B26" s="240" t="s">
        <v>22</v>
      </c>
      <c r="C26" s="241"/>
      <c r="D26" s="241"/>
      <c r="E26" s="241"/>
      <c r="F26" s="150"/>
      <c r="G26" s="367">
        <f>SUM('Quarter One'!O26:Q27)</f>
        <v>0</v>
      </c>
      <c r="H26" s="368"/>
      <c r="I26" s="368"/>
      <c r="J26" s="369"/>
      <c r="K26" s="361"/>
      <c r="L26" s="362"/>
      <c r="M26" s="362"/>
      <c r="N26" s="363"/>
      <c r="O26" s="217">
        <f>SUM(G26+K26)</f>
        <v>0</v>
      </c>
      <c r="P26" s="218"/>
      <c r="Q26" s="219"/>
      <c r="R26" s="1"/>
      <c r="S26" s="1"/>
    </row>
    <row r="27" spans="1:19" ht="12.75" customHeight="1" x14ac:dyDescent="0.25">
      <c r="A27" s="1"/>
      <c r="B27" s="242"/>
      <c r="C27" s="241"/>
      <c r="D27" s="241"/>
      <c r="E27" s="241"/>
      <c r="F27" s="150"/>
      <c r="G27" s="370"/>
      <c r="H27" s="371"/>
      <c r="I27" s="371"/>
      <c r="J27" s="372"/>
      <c r="K27" s="364"/>
      <c r="L27" s="365"/>
      <c r="M27" s="365"/>
      <c r="N27" s="366"/>
      <c r="O27" s="220"/>
      <c r="P27" s="221"/>
      <c r="Q27" s="222"/>
      <c r="R27" s="1"/>
      <c r="S27" s="1"/>
    </row>
    <row r="28" spans="1:19" ht="12.75" customHeight="1" x14ac:dyDescent="0.25">
      <c r="A28" s="1"/>
      <c r="B28" s="199" t="s">
        <v>23</v>
      </c>
      <c r="C28" s="200"/>
      <c r="D28" s="200"/>
      <c r="E28" s="200"/>
      <c r="F28" s="231"/>
      <c r="G28" s="367">
        <f>SUM('Quarter One'!O28:Q29)</f>
        <v>0</v>
      </c>
      <c r="H28" s="368"/>
      <c r="I28" s="368"/>
      <c r="J28" s="369"/>
      <c r="K28" s="361"/>
      <c r="L28" s="362"/>
      <c r="M28" s="362"/>
      <c r="N28" s="363"/>
      <c r="O28" s="217">
        <f>SUM(G28+K28)</f>
        <v>0</v>
      </c>
      <c r="P28" s="218"/>
      <c r="Q28" s="219"/>
      <c r="R28" s="1"/>
      <c r="S28" s="1"/>
    </row>
    <row r="29" spans="1:19" ht="12.75" customHeight="1" x14ac:dyDescent="0.25">
      <c r="A29" s="1"/>
      <c r="B29" s="202"/>
      <c r="C29" s="203"/>
      <c r="D29" s="203"/>
      <c r="E29" s="203"/>
      <c r="F29" s="232"/>
      <c r="G29" s="370"/>
      <c r="H29" s="371"/>
      <c r="I29" s="371"/>
      <c r="J29" s="372"/>
      <c r="K29" s="364"/>
      <c r="L29" s="365"/>
      <c r="M29" s="365"/>
      <c r="N29" s="366"/>
      <c r="O29" s="220"/>
      <c r="P29" s="221"/>
      <c r="Q29" s="222"/>
      <c r="R29" s="1"/>
      <c r="S29" s="1"/>
    </row>
    <row r="30" spans="1:19" ht="12.75" customHeight="1" x14ac:dyDescent="0.25">
      <c r="A30" s="1"/>
      <c r="B30" s="199" t="s">
        <v>24</v>
      </c>
      <c r="C30" s="200"/>
      <c r="D30" s="200"/>
      <c r="E30" s="200"/>
      <c r="F30" s="231"/>
      <c r="G30" s="367">
        <f>SUM('Quarter One'!O30:Q31)</f>
        <v>0</v>
      </c>
      <c r="H30" s="368"/>
      <c r="I30" s="368"/>
      <c r="J30" s="369"/>
      <c r="K30" s="361"/>
      <c r="L30" s="362"/>
      <c r="M30" s="362"/>
      <c r="N30" s="363"/>
      <c r="O30" s="217">
        <f>SUM(G30+K30)</f>
        <v>0</v>
      </c>
      <c r="P30" s="218"/>
      <c r="Q30" s="219"/>
      <c r="R30" s="1"/>
      <c r="S30" s="1"/>
    </row>
    <row r="31" spans="1:19" ht="12.75" customHeight="1" x14ac:dyDescent="0.25">
      <c r="A31" s="2"/>
      <c r="B31" s="202"/>
      <c r="C31" s="203"/>
      <c r="D31" s="203"/>
      <c r="E31" s="203"/>
      <c r="F31" s="232"/>
      <c r="G31" s="370"/>
      <c r="H31" s="371"/>
      <c r="I31" s="371"/>
      <c r="J31" s="372"/>
      <c r="K31" s="364"/>
      <c r="L31" s="365"/>
      <c r="M31" s="365"/>
      <c r="N31" s="366"/>
      <c r="O31" s="220"/>
      <c r="P31" s="221"/>
      <c r="Q31" s="222"/>
      <c r="R31" s="1"/>
      <c r="S31" s="1"/>
    </row>
    <row r="32" spans="1:19" ht="12.75" customHeight="1" x14ac:dyDescent="0.25">
      <c r="A32" s="2"/>
      <c r="B32" s="199" t="s">
        <v>25</v>
      </c>
      <c r="C32" s="200"/>
      <c r="D32" s="200"/>
      <c r="E32" s="200"/>
      <c r="F32" s="201"/>
      <c r="G32" s="367">
        <f>SUM('Quarter One'!O32:Q33)</f>
        <v>0</v>
      </c>
      <c r="H32" s="368"/>
      <c r="I32" s="368"/>
      <c r="J32" s="369"/>
      <c r="K32" s="361"/>
      <c r="L32" s="362"/>
      <c r="M32" s="362"/>
      <c r="N32" s="363"/>
      <c r="O32" s="217">
        <f>SUM(G32+K32)</f>
        <v>0</v>
      </c>
      <c r="P32" s="218"/>
      <c r="Q32" s="219"/>
      <c r="R32" s="1"/>
      <c r="S32" s="1"/>
    </row>
    <row r="33" spans="1:19" ht="12.75" customHeight="1" x14ac:dyDescent="0.25">
      <c r="A33" s="2"/>
      <c r="B33" s="202"/>
      <c r="C33" s="203"/>
      <c r="D33" s="203"/>
      <c r="E33" s="203"/>
      <c r="F33" s="204"/>
      <c r="G33" s="370"/>
      <c r="H33" s="371"/>
      <c r="I33" s="371"/>
      <c r="J33" s="372"/>
      <c r="K33" s="364"/>
      <c r="L33" s="365"/>
      <c r="M33" s="365"/>
      <c r="N33" s="366"/>
      <c r="O33" s="220"/>
      <c r="P33" s="221"/>
      <c r="Q33" s="222"/>
      <c r="R33" s="1"/>
      <c r="S33" s="1"/>
    </row>
    <row r="34" spans="1:19" ht="12.75" customHeight="1" x14ac:dyDescent="0.25">
      <c r="A34" s="2"/>
      <c r="B34" s="223" t="s">
        <v>51</v>
      </c>
      <c r="C34" s="224"/>
      <c r="D34" s="224"/>
      <c r="E34" s="224"/>
      <c r="F34" s="376"/>
      <c r="G34" s="367">
        <f>SUM('Quarter One'!O34:Q35)</f>
        <v>0</v>
      </c>
      <c r="H34" s="368"/>
      <c r="I34" s="368"/>
      <c r="J34" s="369"/>
      <c r="K34" s="437">
        <f>SUM(K22:N33)</f>
        <v>0</v>
      </c>
      <c r="L34" s="368"/>
      <c r="M34" s="368"/>
      <c r="N34" s="369"/>
      <c r="O34" s="217">
        <f>SUM(O22:Q33)</f>
        <v>0</v>
      </c>
      <c r="P34" s="218"/>
      <c r="Q34" s="219"/>
      <c r="R34" s="1"/>
      <c r="S34" s="1"/>
    </row>
    <row r="35" spans="1:19" ht="13.5" customHeight="1" thickBot="1" x14ac:dyDescent="0.3">
      <c r="A35" s="2"/>
      <c r="B35" s="225"/>
      <c r="C35" s="226"/>
      <c r="D35" s="226"/>
      <c r="E35" s="226"/>
      <c r="F35" s="377"/>
      <c r="G35" s="370"/>
      <c r="H35" s="371"/>
      <c r="I35" s="371"/>
      <c r="J35" s="372"/>
      <c r="K35" s="438"/>
      <c r="L35" s="371"/>
      <c r="M35" s="371"/>
      <c r="N35" s="372"/>
      <c r="O35" s="220"/>
      <c r="P35" s="221"/>
      <c r="Q35" s="222"/>
      <c r="R35" s="2"/>
      <c r="S35" s="1"/>
    </row>
    <row r="36" spans="1:19" ht="13.5" customHeight="1" thickTop="1" thickBot="1" x14ac:dyDescent="0.3">
      <c r="A36" s="2"/>
      <c r="B36" s="155" t="s">
        <v>27</v>
      </c>
      <c r="C36" s="156"/>
      <c r="D36" s="156"/>
      <c r="E36" s="156"/>
      <c r="F36" s="156"/>
      <c r="G36" s="156"/>
      <c r="H36" s="156"/>
      <c r="I36" s="156"/>
      <c r="J36" s="156"/>
      <c r="K36" s="157"/>
      <c r="L36" s="18"/>
      <c r="M36" s="19"/>
      <c r="N36" s="19"/>
      <c r="O36" s="19"/>
      <c r="P36" s="19"/>
      <c r="Q36" s="20"/>
      <c r="R36" s="2"/>
      <c r="S36" s="1"/>
    </row>
    <row r="37" spans="1:19" ht="15.75" thickBot="1" x14ac:dyDescent="0.3">
      <c r="A37" s="2"/>
      <c r="B37" s="155"/>
      <c r="C37" s="156"/>
      <c r="D37" s="156"/>
      <c r="E37" s="156"/>
      <c r="F37" s="156"/>
      <c r="G37" s="156"/>
      <c r="H37" s="156"/>
      <c r="I37" s="156"/>
      <c r="J37" s="156"/>
      <c r="K37" s="157"/>
      <c r="L37" s="21" t="s">
        <v>28</v>
      </c>
      <c r="M37" s="19"/>
      <c r="N37" s="19"/>
      <c r="O37" s="19"/>
      <c r="P37" s="439">
        <f>SUM('Quarter One'!P37:Q37)</f>
        <v>0</v>
      </c>
      <c r="Q37" s="440"/>
      <c r="R37" s="2"/>
      <c r="S37" s="1"/>
    </row>
    <row r="38" spans="1:19" ht="15.75" thickBot="1" x14ac:dyDescent="0.3">
      <c r="A38" s="2"/>
      <c r="B38" s="155"/>
      <c r="C38" s="156"/>
      <c r="D38" s="156"/>
      <c r="E38" s="156"/>
      <c r="F38" s="156"/>
      <c r="G38" s="156"/>
      <c r="H38" s="156"/>
      <c r="I38" s="156"/>
      <c r="J38" s="156"/>
      <c r="K38" s="157"/>
      <c r="L38" s="22"/>
      <c r="M38" s="23" t="s">
        <v>29</v>
      </c>
      <c r="N38" s="19"/>
      <c r="O38" s="24" t="e">
        <f>SUM(O34/P37)</f>
        <v>#DIV/0!</v>
      </c>
      <c r="P38" s="23" t="s">
        <v>52</v>
      </c>
      <c r="Q38" s="63"/>
      <c r="R38" s="2"/>
      <c r="S38" s="1"/>
    </row>
    <row r="39" spans="1:19" ht="24.6" customHeight="1" thickBot="1" x14ac:dyDescent="0.3">
      <c r="A39" s="2"/>
      <c r="B39" s="155"/>
      <c r="C39" s="156"/>
      <c r="D39" s="156"/>
      <c r="E39" s="156"/>
      <c r="F39" s="156"/>
      <c r="G39" s="156"/>
      <c r="H39" s="156"/>
      <c r="I39" s="156"/>
      <c r="J39" s="156"/>
      <c r="K39" s="157"/>
      <c r="L39" s="21" t="s">
        <v>31</v>
      </c>
      <c r="M39" s="19"/>
      <c r="N39" s="19"/>
      <c r="O39" s="19"/>
      <c r="P39" s="441">
        <f>SUM('Quarter One'!P39:Q39)</f>
        <v>0</v>
      </c>
      <c r="Q39" s="442"/>
      <c r="R39" s="2"/>
      <c r="S39" s="1"/>
    </row>
    <row r="40" spans="1:19" x14ac:dyDescent="0.25">
      <c r="A40" s="2"/>
      <c r="B40" s="431" t="s">
        <v>33</v>
      </c>
      <c r="C40" s="404"/>
      <c r="D40" s="404"/>
      <c r="E40" s="404"/>
      <c r="F40" s="404"/>
      <c r="G40" s="404"/>
      <c r="H40" s="404"/>
      <c r="I40" s="190" t="s">
        <v>34</v>
      </c>
      <c r="J40" s="432"/>
      <c r="K40" s="433"/>
      <c r="L40" s="22"/>
      <c r="M40" s="23" t="s">
        <v>80</v>
      </c>
      <c r="N40" s="19"/>
      <c r="O40" s="24" t="e">
        <f>O24/P39</f>
        <v>#DIV/0!</v>
      </c>
      <c r="P40" s="23" t="s">
        <v>32</v>
      </c>
      <c r="Q40" s="20"/>
      <c r="R40" s="2"/>
      <c r="S40" s="1"/>
    </row>
    <row r="41" spans="1:19" x14ac:dyDescent="0.25">
      <c r="A41" s="2"/>
      <c r="B41" s="165"/>
      <c r="C41" s="166"/>
      <c r="D41" s="166"/>
      <c r="E41" s="166"/>
      <c r="F41" s="166"/>
      <c r="G41" s="166"/>
      <c r="H41" s="166"/>
      <c r="I41" s="434"/>
      <c r="J41" s="435"/>
      <c r="K41" s="436"/>
      <c r="L41" s="22"/>
      <c r="M41" s="23"/>
      <c r="N41" s="19"/>
      <c r="O41" s="24" t="e">
        <f>IF(O40&gt;1,"False","True")</f>
        <v>#DIV/0!</v>
      </c>
      <c r="P41" s="23"/>
      <c r="Q41" s="20"/>
      <c r="R41" s="2"/>
      <c r="S41" s="1"/>
    </row>
    <row r="42" spans="1:19" ht="12.6" customHeight="1" thickBot="1" x14ac:dyDescent="0.3">
      <c r="A42" s="2"/>
      <c r="B42" s="168"/>
      <c r="C42" s="169"/>
      <c r="D42" s="169"/>
      <c r="E42" s="169"/>
      <c r="F42" s="169"/>
      <c r="G42" s="169"/>
      <c r="H42" s="169"/>
      <c r="I42" s="434"/>
      <c r="J42" s="435"/>
      <c r="K42" s="436"/>
      <c r="L42" s="21" t="s">
        <v>53</v>
      </c>
      <c r="M42" s="19"/>
      <c r="N42" s="19"/>
      <c r="O42" s="62"/>
      <c r="P42" s="19"/>
      <c r="Q42" s="20"/>
      <c r="R42" s="2"/>
      <c r="S42" s="1"/>
    </row>
    <row r="43" spans="1:19" ht="15.75" thickBot="1" x14ac:dyDescent="0.3">
      <c r="A43" s="2"/>
      <c r="B43" s="25"/>
      <c r="C43" s="26"/>
      <c r="D43" s="27"/>
      <c r="E43" s="26"/>
      <c r="F43" s="26"/>
      <c r="G43" s="26"/>
      <c r="H43" s="26"/>
      <c r="I43" s="434"/>
      <c r="J43" s="435"/>
      <c r="K43" s="436"/>
      <c r="L43" s="22"/>
      <c r="M43" s="19"/>
      <c r="N43" s="19"/>
      <c r="O43" s="19"/>
      <c r="P43" s="171"/>
      <c r="Q43" s="172"/>
      <c r="R43" s="2"/>
      <c r="S43" s="1"/>
    </row>
    <row r="44" spans="1:19" x14ac:dyDescent="0.25">
      <c r="A44" s="2"/>
      <c r="B44" s="28"/>
      <c r="C44" s="29"/>
      <c r="D44" s="30"/>
      <c r="E44" s="173"/>
      <c r="F44" s="173"/>
      <c r="G44" s="173"/>
      <c r="H44" s="173"/>
      <c r="I44" s="135"/>
      <c r="J44" s="33"/>
      <c r="K44" s="136"/>
      <c r="L44" s="31" t="s">
        <v>36</v>
      </c>
      <c r="M44" s="32"/>
      <c r="N44" s="32"/>
      <c r="O44" s="373" t="e">
        <f>SUM(K34/P43)</f>
        <v>#DIV/0!</v>
      </c>
      <c r="P44" s="374"/>
      <c r="Q44" s="20"/>
      <c r="R44" s="1"/>
      <c r="S44" s="1"/>
    </row>
    <row r="45" spans="1:19" x14ac:dyDescent="0.25">
      <c r="A45" s="2"/>
      <c r="B45" s="176" t="s">
        <v>37</v>
      </c>
      <c r="C45" s="177"/>
      <c r="D45" s="178"/>
      <c r="E45" s="173"/>
      <c r="F45" s="173"/>
      <c r="G45" s="173"/>
      <c r="H45" s="173"/>
      <c r="I45" s="45"/>
      <c r="J45" s="43"/>
      <c r="K45" s="43"/>
      <c r="L45" s="33"/>
      <c r="M45" s="34"/>
      <c r="N45" s="35"/>
      <c r="O45" s="375" t="s">
        <v>38</v>
      </c>
      <c r="P45" s="180"/>
      <c r="Q45" s="181"/>
      <c r="R45" s="1"/>
      <c r="S45" s="1"/>
    </row>
    <row r="46" spans="1:19" ht="15.75" thickBot="1" x14ac:dyDescent="0.3">
      <c r="A46" s="2"/>
      <c r="B46" s="25"/>
      <c r="C46" s="26"/>
      <c r="D46" s="27"/>
      <c r="E46" s="185"/>
      <c r="F46" s="185"/>
      <c r="G46" s="185"/>
      <c r="H46" s="185"/>
      <c r="I46" s="36"/>
      <c r="J46" s="37"/>
      <c r="K46" s="38"/>
      <c r="L46" s="38"/>
      <c r="M46" s="39"/>
      <c r="N46" s="40"/>
      <c r="O46" s="182"/>
      <c r="P46" s="183"/>
      <c r="Q46" s="184"/>
      <c r="R46" s="1"/>
      <c r="S46" s="1"/>
    </row>
    <row r="47" spans="1:19" x14ac:dyDescent="0.25">
      <c r="A47" s="2"/>
      <c r="B47" s="25" t="s">
        <v>39</v>
      </c>
      <c r="C47" s="26"/>
      <c r="D47" s="27"/>
      <c r="E47" s="186"/>
      <c r="F47" s="186"/>
      <c r="G47" s="186"/>
      <c r="H47" s="186"/>
      <c r="I47" s="41" t="s">
        <v>40</v>
      </c>
      <c r="J47" s="42"/>
      <c r="K47" s="43"/>
      <c r="L47" s="43"/>
      <c r="M47" s="44" t="s">
        <v>41</v>
      </c>
      <c r="N47" s="42"/>
      <c r="O47" s="187" t="s">
        <v>42</v>
      </c>
      <c r="P47" s="188"/>
      <c r="Q47" s="189"/>
      <c r="R47" s="1"/>
      <c r="S47" s="1"/>
    </row>
    <row r="48" spans="1:19" x14ac:dyDescent="0.25">
      <c r="A48" s="2"/>
      <c r="B48" s="28" t="s">
        <v>43</v>
      </c>
      <c r="C48" s="29"/>
      <c r="D48" s="27"/>
      <c r="E48" s="143"/>
      <c r="F48" s="144"/>
      <c r="G48" s="144"/>
      <c r="H48" s="145"/>
      <c r="I48" s="45"/>
      <c r="J48" s="43"/>
      <c r="K48" s="43"/>
      <c r="L48" s="43"/>
      <c r="M48" s="43"/>
      <c r="N48" s="46"/>
      <c r="O48" s="47"/>
      <c r="P48" s="43"/>
      <c r="Q48" s="48"/>
      <c r="R48" s="1"/>
      <c r="S48" s="1"/>
    </row>
    <row r="49" spans="1:19" x14ac:dyDescent="0.25">
      <c r="A49" s="2"/>
      <c r="B49" s="149" t="s">
        <v>41</v>
      </c>
      <c r="C49" s="150"/>
      <c r="D49" s="151"/>
      <c r="E49" s="146"/>
      <c r="F49" s="147"/>
      <c r="G49" s="147"/>
      <c r="H49" s="148"/>
      <c r="I49" s="49"/>
      <c r="J49" s="37"/>
      <c r="K49" s="37"/>
      <c r="L49" s="37"/>
      <c r="M49" s="38"/>
      <c r="N49" s="50"/>
      <c r="O49" s="47"/>
      <c r="P49" s="43"/>
      <c r="Q49" s="48"/>
      <c r="R49" s="1"/>
      <c r="S49" s="1"/>
    </row>
    <row r="50" spans="1:19" ht="15.75" thickBot="1" x14ac:dyDescent="0.3">
      <c r="A50" s="2"/>
      <c r="B50" s="152" t="s">
        <v>44</v>
      </c>
      <c r="C50" s="153"/>
      <c r="D50" s="154"/>
      <c r="E50" s="51"/>
      <c r="F50" s="51"/>
      <c r="G50" s="51"/>
      <c r="H50" s="52"/>
      <c r="I50" s="53" t="s">
        <v>45</v>
      </c>
      <c r="J50" s="54"/>
      <c r="K50" s="54"/>
      <c r="L50" s="54"/>
      <c r="M50" s="54" t="s">
        <v>41</v>
      </c>
      <c r="N50" s="55"/>
      <c r="O50" s="56"/>
      <c r="P50" s="57"/>
      <c r="Q50" s="58"/>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row r="80" spans="16:16" x14ac:dyDescent="0.25">
      <c r="P80" s="65"/>
    </row>
  </sheetData>
  <sheetProtection password="F0AC" sheet="1" objects="1" scenarios="1"/>
  <mergeCells count="78">
    <mergeCell ref="E46:H47"/>
    <mergeCell ref="O47:Q47"/>
    <mergeCell ref="G34:J35"/>
    <mergeCell ref="B40:H42"/>
    <mergeCell ref="I40:K43"/>
    <mergeCell ref="P43:Q43"/>
    <mergeCell ref="K34:N35"/>
    <mergeCell ref="O34:Q35"/>
    <mergeCell ref="B36:K39"/>
    <mergeCell ref="P37:Q37"/>
    <mergeCell ref="P39:Q39"/>
    <mergeCell ref="B1:Q1"/>
    <mergeCell ref="B2:Q2"/>
    <mergeCell ref="B3:Q3"/>
    <mergeCell ref="B4:Q4"/>
    <mergeCell ref="B5:Q5"/>
    <mergeCell ref="P16:Q16"/>
    <mergeCell ref="B17:C18"/>
    <mergeCell ref="D17:D18"/>
    <mergeCell ref="N6:Q6"/>
    <mergeCell ref="C7:H7"/>
    <mergeCell ref="I7:M14"/>
    <mergeCell ref="N7:Q14"/>
    <mergeCell ref="C8:D8"/>
    <mergeCell ref="C9:D9"/>
    <mergeCell ref="F9:H9"/>
    <mergeCell ref="B10:D10"/>
    <mergeCell ref="E10:H10"/>
    <mergeCell ref="B11:C12"/>
    <mergeCell ref="C6:H6"/>
    <mergeCell ref="I6:M6"/>
    <mergeCell ref="D11:D12"/>
    <mergeCell ref="E11:H11"/>
    <mergeCell ref="E12:H18"/>
    <mergeCell ref="B13:C14"/>
    <mergeCell ref="D13:D14"/>
    <mergeCell ref="B15:C16"/>
    <mergeCell ref="D15:D16"/>
    <mergeCell ref="M17:N18"/>
    <mergeCell ref="P17:Q18"/>
    <mergeCell ref="K22:N23"/>
    <mergeCell ref="O22:Q23"/>
    <mergeCell ref="B24:F25"/>
    <mergeCell ref="G24:J25"/>
    <mergeCell ref="K24:N25"/>
    <mergeCell ref="O24:Q25"/>
    <mergeCell ref="B22:F23"/>
    <mergeCell ref="G22:J23"/>
    <mergeCell ref="B19:F21"/>
    <mergeCell ref="G19:J21"/>
    <mergeCell ref="K19:N21"/>
    <mergeCell ref="O19:Q21"/>
    <mergeCell ref="I16:L18"/>
    <mergeCell ref="M16:N16"/>
    <mergeCell ref="K26:N27"/>
    <mergeCell ref="O26:Q27"/>
    <mergeCell ref="B28:F29"/>
    <mergeCell ref="G28:J29"/>
    <mergeCell ref="K28:N29"/>
    <mergeCell ref="O28:Q29"/>
    <mergeCell ref="B26:F27"/>
    <mergeCell ref="G26:J27"/>
    <mergeCell ref="E48:H49"/>
    <mergeCell ref="B49:D49"/>
    <mergeCell ref="B50:D50"/>
    <mergeCell ref="K30:N31"/>
    <mergeCell ref="O30:Q31"/>
    <mergeCell ref="B32:F33"/>
    <mergeCell ref="G32:J33"/>
    <mergeCell ref="K32:N33"/>
    <mergeCell ref="O32:Q33"/>
    <mergeCell ref="B30:F31"/>
    <mergeCell ref="G30:J31"/>
    <mergeCell ref="E44:H45"/>
    <mergeCell ref="O44:P44"/>
    <mergeCell ref="B45:D45"/>
    <mergeCell ref="O45:Q46"/>
    <mergeCell ref="B34:F35"/>
  </mergeCells>
  <conditionalFormatting sqref="O40">
    <cfRule type="cellIs" dxfId="3" priority="1" operator="greaterThan">
      <formula>1</formula>
    </cfRule>
  </conditionalFormatting>
  <pageMargins left="0.7" right="0.7" top="0.25" bottom="0" header="0.3" footer="0.3"/>
  <pageSetup scale="7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8"/>
  <sheetViews>
    <sheetView workbookViewId="0">
      <selection activeCell="I7" sqref="I7:M14"/>
    </sheetView>
  </sheetViews>
  <sheetFormatPr defaultRowHeight="15" x14ac:dyDescent="0.25"/>
  <cols>
    <col min="2" max="2" width="10" customWidth="1"/>
    <col min="6" max="6" width="10.7109375" customWidth="1"/>
    <col min="8" max="8" width="11.85546875" customWidth="1"/>
    <col min="10" max="10" width="8" customWidth="1"/>
    <col min="14" max="14" width="8.5703125" customWidth="1"/>
    <col min="17" max="17" width="18.28515625" customWidth="1"/>
  </cols>
  <sheetData>
    <row r="1" spans="1:19" ht="33.75" customHeight="1" thickTop="1" thickBot="1" x14ac:dyDescent="0.3">
      <c r="B1" s="428" t="s">
        <v>93</v>
      </c>
      <c r="C1" s="537"/>
      <c r="D1" s="537"/>
      <c r="E1" s="537"/>
      <c r="F1" s="537"/>
      <c r="G1" s="537"/>
      <c r="H1" s="537"/>
      <c r="I1" s="537"/>
      <c r="J1" s="537"/>
      <c r="K1" s="537"/>
      <c r="L1" s="537"/>
      <c r="M1" s="537"/>
      <c r="N1" s="537"/>
      <c r="O1" s="537"/>
      <c r="P1" s="537"/>
      <c r="Q1" s="538"/>
      <c r="R1" s="1"/>
      <c r="S1" s="1"/>
    </row>
    <row r="2" spans="1:19" ht="20.25" customHeight="1" thickTop="1" x14ac:dyDescent="0.25">
      <c r="A2" s="1"/>
      <c r="B2" s="539" t="s">
        <v>98</v>
      </c>
      <c r="C2" s="540"/>
      <c r="D2" s="540"/>
      <c r="E2" s="540"/>
      <c r="F2" s="540"/>
      <c r="G2" s="540"/>
      <c r="H2" s="540"/>
      <c r="I2" s="540"/>
      <c r="J2" s="540"/>
      <c r="K2" s="540"/>
      <c r="L2" s="540"/>
      <c r="M2" s="540"/>
      <c r="N2" s="540"/>
      <c r="O2" s="540"/>
      <c r="P2" s="540"/>
      <c r="Q2" s="541"/>
      <c r="R2" s="1"/>
      <c r="S2" s="1"/>
    </row>
    <row r="3" spans="1:19" ht="13.5" customHeight="1" x14ac:dyDescent="0.25">
      <c r="A3" s="1"/>
      <c r="B3" s="355" t="s">
        <v>1</v>
      </c>
      <c r="C3" s="542"/>
      <c r="D3" s="542"/>
      <c r="E3" s="542"/>
      <c r="F3" s="542"/>
      <c r="G3" s="542"/>
      <c r="H3" s="542"/>
      <c r="I3" s="542"/>
      <c r="J3" s="542"/>
      <c r="K3" s="542"/>
      <c r="L3" s="542"/>
      <c r="M3" s="542"/>
      <c r="N3" s="542"/>
      <c r="O3" s="542"/>
      <c r="P3" s="542"/>
      <c r="Q3" s="543"/>
      <c r="R3" s="1"/>
      <c r="S3" s="1"/>
    </row>
    <row r="4" spans="1:19" ht="11.25" customHeight="1" x14ac:dyDescent="0.25">
      <c r="A4" s="1"/>
      <c r="B4" s="357"/>
      <c r="C4" s="544"/>
      <c r="D4" s="544"/>
      <c r="E4" s="544"/>
      <c r="F4" s="544"/>
      <c r="G4" s="544"/>
      <c r="H4" s="544"/>
      <c r="I4" s="544"/>
      <c r="J4" s="544"/>
      <c r="K4" s="544"/>
      <c r="L4" s="544"/>
      <c r="M4" s="544"/>
      <c r="N4" s="544"/>
      <c r="O4" s="544"/>
      <c r="P4" s="544"/>
      <c r="Q4" s="545"/>
      <c r="R4" s="1"/>
      <c r="S4" s="1"/>
    </row>
    <row r="5" spans="1:19" ht="12.75" customHeight="1" thickBot="1" x14ac:dyDescent="0.3">
      <c r="A5" s="1"/>
      <c r="B5" s="360" t="s">
        <v>96</v>
      </c>
      <c r="C5" s="546"/>
      <c r="D5" s="546"/>
      <c r="E5" s="546"/>
      <c r="F5" s="546"/>
      <c r="G5" s="546"/>
      <c r="H5" s="546"/>
      <c r="I5" s="546"/>
      <c r="J5" s="546"/>
      <c r="K5" s="546"/>
      <c r="L5" s="546"/>
      <c r="M5" s="546"/>
      <c r="N5" s="546"/>
      <c r="O5" s="546"/>
      <c r="P5" s="546"/>
      <c r="Q5" s="547"/>
      <c r="R5" s="1"/>
      <c r="S5" s="1"/>
    </row>
    <row r="6" spans="1:19" ht="27" customHeight="1" thickTop="1" x14ac:dyDescent="0.25">
      <c r="A6" s="2"/>
      <c r="B6" s="3" t="s">
        <v>2</v>
      </c>
      <c r="C6" s="425">
        <f>'Quarter Two'!C6:H6</f>
        <v>0</v>
      </c>
      <c r="D6" s="426"/>
      <c r="E6" s="426"/>
      <c r="F6" s="426"/>
      <c r="G6" s="426"/>
      <c r="H6" s="427"/>
      <c r="I6" s="343" t="s">
        <v>3</v>
      </c>
      <c r="J6" s="344"/>
      <c r="K6" s="344"/>
      <c r="L6" s="344"/>
      <c r="M6" s="345"/>
      <c r="N6" s="346" t="s">
        <v>4</v>
      </c>
      <c r="O6" s="347"/>
      <c r="P6" s="347"/>
      <c r="Q6" s="348"/>
      <c r="R6" s="2"/>
      <c r="S6" s="1"/>
    </row>
    <row r="7" spans="1:19" ht="22.5" customHeight="1" x14ac:dyDescent="0.25">
      <c r="A7" s="2"/>
      <c r="B7" s="4" t="s">
        <v>5</v>
      </c>
      <c r="C7" s="408">
        <f>'Quarter Two'!C7:H7</f>
        <v>0</v>
      </c>
      <c r="D7" s="409"/>
      <c r="E7" s="409"/>
      <c r="F7" s="409"/>
      <c r="G7" s="409"/>
      <c r="H7" s="410"/>
      <c r="I7" s="299"/>
      <c r="J7" s="300"/>
      <c r="K7" s="300"/>
      <c r="L7" s="300"/>
      <c r="M7" s="301"/>
      <c r="N7" s="522"/>
      <c r="O7" s="523"/>
      <c r="P7" s="523"/>
      <c r="Q7" s="524"/>
      <c r="R7" s="2"/>
      <c r="S7" s="1"/>
    </row>
    <row r="8" spans="1:19" ht="22.5" customHeight="1" x14ac:dyDescent="0.25">
      <c r="A8" s="2"/>
      <c r="B8" s="5" t="s">
        <v>6</v>
      </c>
      <c r="C8" s="417">
        <f>'Quarter Two'!C8:D8</f>
        <v>0</v>
      </c>
      <c r="D8" s="418"/>
      <c r="E8" s="6" t="s">
        <v>7</v>
      </c>
      <c r="F8" s="7" t="str">
        <f>'Quarter One'!F8</f>
        <v>WY</v>
      </c>
      <c r="G8" s="6" t="s">
        <v>55</v>
      </c>
      <c r="H8" s="59">
        <f>'Quarter Two'!H8</f>
        <v>0</v>
      </c>
      <c r="I8" s="302"/>
      <c r="J8" s="303"/>
      <c r="K8" s="303"/>
      <c r="L8" s="303"/>
      <c r="M8" s="304"/>
      <c r="N8" s="411"/>
      <c r="O8" s="412"/>
      <c r="P8" s="412"/>
      <c r="Q8" s="413"/>
      <c r="R8" s="2"/>
      <c r="S8" s="1"/>
    </row>
    <row r="9" spans="1:19" ht="22.5" customHeight="1" thickBot="1" x14ac:dyDescent="0.3">
      <c r="A9" s="2"/>
      <c r="B9" s="9" t="s">
        <v>9</v>
      </c>
      <c r="C9" s="419">
        <f>'Quarter Two'!C9:D9</f>
        <v>0</v>
      </c>
      <c r="D9" s="525"/>
      <c r="E9" s="10" t="s">
        <v>10</v>
      </c>
      <c r="F9" s="421">
        <f>'Quarter Two'!F9:H9</f>
        <v>0</v>
      </c>
      <c r="G9" s="421"/>
      <c r="H9" s="526"/>
      <c r="I9" s="302"/>
      <c r="J9" s="303"/>
      <c r="K9" s="303"/>
      <c r="L9" s="303"/>
      <c r="M9" s="304"/>
      <c r="N9" s="411"/>
      <c r="O9" s="412"/>
      <c r="P9" s="412"/>
      <c r="Q9" s="413"/>
      <c r="R9" s="2"/>
      <c r="S9" s="1"/>
    </row>
    <row r="10" spans="1:19" ht="25.5" customHeight="1" thickBot="1" x14ac:dyDescent="0.3">
      <c r="A10" s="2"/>
      <c r="B10" s="320" t="s">
        <v>11</v>
      </c>
      <c r="C10" s="321"/>
      <c r="D10" s="527"/>
      <c r="E10" s="528" t="s">
        <v>12</v>
      </c>
      <c r="F10" s="529"/>
      <c r="G10" s="529"/>
      <c r="H10" s="530"/>
      <c r="I10" s="302"/>
      <c r="J10" s="303"/>
      <c r="K10" s="303"/>
      <c r="L10" s="303"/>
      <c r="M10" s="304"/>
      <c r="N10" s="411"/>
      <c r="O10" s="412"/>
      <c r="P10" s="412"/>
      <c r="Q10" s="413"/>
      <c r="R10" s="2"/>
      <c r="S10" s="1"/>
    </row>
    <row r="11" spans="1:19" ht="13.5" customHeight="1" thickBot="1" x14ac:dyDescent="0.3">
      <c r="A11" s="2"/>
      <c r="B11" s="325" t="s">
        <v>91</v>
      </c>
      <c r="C11" s="531"/>
      <c r="D11" s="328"/>
      <c r="E11" s="330" t="s">
        <v>13</v>
      </c>
      <c r="F11" s="534"/>
      <c r="G11" s="534"/>
      <c r="H11" s="535"/>
      <c r="I11" s="302"/>
      <c r="J11" s="303"/>
      <c r="K11" s="303"/>
      <c r="L11" s="303"/>
      <c r="M11" s="304"/>
      <c r="N11" s="411"/>
      <c r="O11" s="412"/>
      <c r="P11" s="412"/>
      <c r="Q11" s="413"/>
      <c r="R11" s="2"/>
      <c r="S11" s="1"/>
    </row>
    <row r="12" spans="1:19" ht="13.5" customHeight="1" x14ac:dyDescent="0.25">
      <c r="A12" s="2"/>
      <c r="B12" s="532"/>
      <c r="C12" s="533"/>
      <c r="D12" s="329"/>
      <c r="E12" s="332" t="s">
        <v>56</v>
      </c>
      <c r="F12" s="333"/>
      <c r="G12" s="333"/>
      <c r="H12" s="536"/>
      <c r="I12" s="302"/>
      <c r="J12" s="303"/>
      <c r="K12" s="303"/>
      <c r="L12" s="303"/>
      <c r="M12" s="304"/>
      <c r="N12" s="411"/>
      <c r="O12" s="412"/>
      <c r="P12" s="412"/>
      <c r="Q12" s="413"/>
      <c r="R12" s="1"/>
      <c r="S12" s="1"/>
    </row>
    <row r="13" spans="1:19" ht="12.75" customHeight="1" x14ac:dyDescent="0.25">
      <c r="A13" s="2"/>
      <c r="B13" s="283" t="s">
        <v>92</v>
      </c>
      <c r="C13" s="340"/>
      <c r="D13" s="287"/>
      <c r="E13" s="334"/>
      <c r="F13" s="335"/>
      <c r="G13" s="335"/>
      <c r="H13" s="336"/>
      <c r="I13" s="302"/>
      <c r="J13" s="303"/>
      <c r="K13" s="303"/>
      <c r="L13" s="303"/>
      <c r="M13" s="304"/>
      <c r="N13" s="411"/>
      <c r="O13" s="412"/>
      <c r="P13" s="412"/>
      <c r="Q13" s="413"/>
      <c r="R13" s="1"/>
      <c r="S13" s="1"/>
    </row>
    <row r="14" spans="1:19" ht="13.5" customHeight="1" thickBot="1" x14ac:dyDescent="0.3">
      <c r="A14" s="2"/>
      <c r="B14" s="532"/>
      <c r="C14" s="533"/>
      <c r="D14" s="329"/>
      <c r="E14" s="334"/>
      <c r="F14" s="335"/>
      <c r="G14" s="335"/>
      <c r="H14" s="336"/>
      <c r="I14" s="305"/>
      <c r="J14" s="306"/>
      <c r="K14" s="306"/>
      <c r="L14" s="306"/>
      <c r="M14" s="307"/>
      <c r="N14" s="414"/>
      <c r="O14" s="415"/>
      <c r="P14" s="415"/>
      <c r="Q14" s="416"/>
      <c r="R14" s="1"/>
      <c r="S14" s="1"/>
    </row>
    <row r="15" spans="1:19" ht="13.5" customHeight="1" thickBot="1" x14ac:dyDescent="0.3">
      <c r="A15" s="2"/>
      <c r="B15" s="283" t="s">
        <v>89</v>
      </c>
      <c r="C15" s="340"/>
      <c r="D15" s="287"/>
      <c r="E15" s="334"/>
      <c r="F15" s="335"/>
      <c r="G15" s="335"/>
      <c r="H15" s="336"/>
      <c r="I15" s="60"/>
      <c r="J15" s="61"/>
      <c r="K15" s="61"/>
      <c r="L15" s="61"/>
      <c r="M15" s="61"/>
      <c r="N15" s="61"/>
      <c r="O15" s="61"/>
      <c r="P15" s="61"/>
      <c r="Q15" s="66"/>
      <c r="R15" s="1"/>
      <c r="S15" s="1"/>
    </row>
    <row r="16" spans="1:19" ht="12.75" customHeight="1" x14ac:dyDescent="0.25">
      <c r="A16" s="2"/>
      <c r="B16" s="532"/>
      <c r="C16" s="533"/>
      <c r="D16" s="329"/>
      <c r="E16" s="334"/>
      <c r="F16" s="335"/>
      <c r="G16" s="335"/>
      <c r="H16" s="336"/>
      <c r="I16" s="275" t="s">
        <v>14</v>
      </c>
      <c r="J16" s="276"/>
      <c r="K16" s="276"/>
      <c r="L16" s="511"/>
      <c r="M16" s="514" t="s">
        <v>57</v>
      </c>
      <c r="N16" s="515"/>
      <c r="O16" s="15"/>
      <c r="P16" s="514" t="s">
        <v>94</v>
      </c>
      <c r="Q16" s="516"/>
      <c r="R16" s="1"/>
      <c r="S16" s="1"/>
    </row>
    <row r="17" spans="1:19" ht="15" customHeight="1" x14ac:dyDescent="0.25">
      <c r="A17" s="2"/>
      <c r="B17" s="283" t="s">
        <v>90</v>
      </c>
      <c r="C17" s="340"/>
      <c r="D17" s="287"/>
      <c r="E17" s="334"/>
      <c r="F17" s="335"/>
      <c r="G17" s="335"/>
      <c r="H17" s="336"/>
      <c r="I17" s="277"/>
      <c r="J17" s="247"/>
      <c r="K17" s="247"/>
      <c r="L17" s="512"/>
      <c r="M17" s="378"/>
      <c r="N17" s="519"/>
      <c r="O17" s="16"/>
      <c r="P17" s="293">
        <f>SUM(O22)</f>
        <v>0</v>
      </c>
      <c r="Q17" s="294"/>
      <c r="R17" s="1"/>
      <c r="S17" s="1"/>
    </row>
    <row r="18" spans="1:19" ht="13.5" customHeight="1" thickBot="1" x14ac:dyDescent="0.3">
      <c r="A18" s="2"/>
      <c r="B18" s="517"/>
      <c r="C18" s="518"/>
      <c r="D18" s="288"/>
      <c r="E18" s="337"/>
      <c r="F18" s="338"/>
      <c r="G18" s="338"/>
      <c r="H18" s="339"/>
      <c r="I18" s="278"/>
      <c r="J18" s="279"/>
      <c r="K18" s="279"/>
      <c r="L18" s="513"/>
      <c r="M18" s="520"/>
      <c r="N18" s="521"/>
      <c r="O18" s="17"/>
      <c r="P18" s="295"/>
      <c r="Q18" s="296"/>
      <c r="R18" s="1"/>
      <c r="S18" s="1"/>
    </row>
    <row r="19" spans="1:19" ht="13.5" customHeight="1" thickTop="1" x14ac:dyDescent="0.25">
      <c r="A19" s="1"/>
      <c r="B19" s="243" t="s">
        <v>16</v>
      </c>
      <c r="C19" s="244"/>
      <c r="D19" s="244"/>
      <c r="E19" s="244"/>
      <c r="F19" s="245"/>
      <c r="G19" s="252" t="s">
        <v>58</v>
      </c>
      <c r="H19" s="488"/>
      <c r="I19" s="488"/>
      <c r="J19" s="489"/>
      <c r="K19" s="496" t="s">
        <v>84</v>
      </c>
      <c r="L19" s="488"/>
      <c r="M19" s="488"/>
      <c r="N19" s="489"/>
      <c r="O19" s="499" t="s">
        <v>19</v>
      </c>
      <c r="P19" s="267"/>
      <c r="Q19" s="268"/>
      <c r="R19" s="1"/>
      <c r="S19" s="1"/>
    </row>
    <row r="20" spans="1:19" x14ac:dyDescent="0.25">
      <c r="A20" s="1"/>
      <c r="B20" s="246"/>
      <c r="C20" s="247"/>
      <c r="D20" s="247"/>
      <c r="E20" s="247"/>
      <c r="F20" s="248"/>
      <c r="G20" s="490"/>
      <c r="H20" s="491"/>
      <c r="I20" s="491"/>
      <c r="J20" s="492"/>
      <c r="K20" s="497"/>
      <c r="L20" s="491"/>
      <c r="M20" s="491"/>
      <c r="N20" s="492"/>
      <c r="O20" s="500"/>
      <c r="P20" s="166"/>
      <c r="Q20" s="269"/>
      <c r="R20" s="1"/>
      <c r="S20" s="1"/>
    </row>
    <row r="21" spans="1:19" x14ac:dyDescent="0.25">
      <c r="A21" s="1"/>
      <c r="B21" s="249"/>
      <c r="C21" s="250"/>
      <c r="D21" s="250"/>
      <c r="E21" s="250"/>
      <c r="F21" s="251"/>
      <c r="G21" s="493"/>
      <c r="H21" s="494"/>
      <c r="I21" s="494"/>
      <c r="J21" s="495"/>
      <c r="K21" s="498"/>
      <c r="L21" s="494"/>
      <c r="M21" s="494"/>
      <c r="N21" s="495"/>
      <c r="O21" s="501"/>
      <c r="P21" s="502"/>
      <c r="Q21" s="503"/>
      <c r="R21" s="1"/>
      <c r="S21" s="1"/>
    </row>
    <row r="22" spans="1:19" ht="12.75" customHeight="1" x14ac:dyDescent="0.25">
      <c r="A22" s="1"/>
      <c r="B22" s="504" t="s">
        <v>20</v>
      </c>
      <c r="C22" s="200"/>
      <c r="D22" s="200"/>
      <c r="E22" s="200"/>
      <c r="F22" s="505"/>
      <c r="G22" s="476">
        <f>SUM('Quarter Two'!O22:Q23)</f>
        <v>0</v>
      </c>
      <c r="H22" s="368"/>
      <c r="I22" s="368"/>
      <c r="J22" s="369"/>
      <c r="K22" s="507">
        <f>SUM(M17)</f>
        <v>0</v>
      </c>
      <c r="L22" s="384"/>
      <c r="M22" s="384"/>
      <c r="N22" s="508"/>
      <c r="O22" s="437">
        <f>SUM(G22+K22)</f>
        <v>0</v>
      </c>
      <c r="P22" s="368"/>
      <c r="Q22" s="390"/>
      <c r="R22" s="1"/>
      <c r="S22" s="1"/>
    </row>
    <row r="23" spans="1:19" ht="12.75" customHeight="1" x14ac:dyDescent="0.25">
      <c r="A23" s="1"/>
      <c r="B23" s="202"/>
      <c r="C23" s="203"/>
      <c r="D23" s="203"/>
      <c r="E23" s="203"/>
      <c r="F23" s="506"/>
      <c r="G23" s="477"/>
      <c r="H23" s="371"/>
      <c r="I23" s="371"/>
      <c r="J23" s="372"/>
      <c r="K23" s="509"/>
      <c r="L23" s="387"/>
      <c r="M23" s="387"/>
      <c r="N23" s="510"/>
      <c r="O23" s="438"/>
      <c r="P23" s="371"/>
      <c r="Q23" s="392"/>
      <c r="R23" s="1"/>
      <c r="S23" s="1"/>
    </row>
    <row r="24" spans="1:19" ht="12.75" customHeight="1" x14ac:dyDescent="0.25">
      <c r="A24" s="1"/>
      <c r="B24" s="234" t="s">
        <v>21</v>
      </c>
      <c r="C24" s="483"/>
      <c r="D24" s="483"/>
      <c r="E24" s="483"/>
      <c r="F24" s="484"/>
      <c r="G24" s="476">
        <f>SUM('Quarter Two'!O24:Q25)</f>
        <v>0</v>
      </c>
      <c r="H24" s="368"/>
      <c r="I24" s="368"/>
      <c r="J24" s="369"/>
      <c r="K24" s="361"/>
      <c r="L24" s="362"/>
      <c r="M24" s="362"/>
      <c r="N24" s="363"/>
      <c r="O24" s="217">
        <f>SUM(G24+K24)</f>
        <v>0</v>
      </c>
      <c r="P24" s="218"/>
      <c r="Q24" s="219"/>
      <c r="R24" s="1"/>
      <c r="S24" s="1"/>
    </row>
    <row r="25" spans="1:19" ht="12.75" customHeight="1" x14ac:dyDescent="0.25">
      <c r="A25" s="1"/>
      <c r="B25" s="485"/>
      <c r="C25" s="486"/>
      <c r="D25" s="486"/>
      <c r="E25" s="486"/>
      <c r="F25" s="487"/>
      <c r="G25" s="477"/>
      <c r="H25" s="371"/>
      <c r="I25" s="371"/>
      <c r="J25" s="372"/>
      <c r="K25" s="364"/>
      <c r="L25" s="365"/>
      <c r="M25" s="365"/>
      <c r="N25" s="366"/>
      <c r="O25" s="220"/>
      <c r="P25" s="221"/>
      <c r="Q25" s="222"/>
      <c r="R25" s="1"/>
      <c r="S25" s="1"/>
    </row>
    <row r="26" spans="1:19" ht="12.75" customHeight="1" x14ac:dyDescent="0.25">
      <c r="A26" s="1"/>
      <c r="B26" s="199" t="s">
        <v>22</v>
      </c>
      <c r="C26" s="471"/>
      <c r="D26" s="471"/>
      <c r="E26" s="471"/>
      <c r="F26" s="472"/>
      <c r="G26" s="476">
        <f>SUM('Quarter Two'!O26:Q27)</f>
        <v>0</v>
      </c>
      <c r="H26" s="368"/>
      <c r="I26" s="368"/>
      <c r="J26" s="369"/>
      <c r="K26" s="361"/>
      <c r="L26" s="362"/>
      <c r="M26" s="362"/>
      <c r="N26" s="363"/>
      <c r="O26" s="217">
        <f>SUM(G26+K26)</f>
        <v>0</v>
      </c>
      <c r="P26" s="218"/>
      <c r="Q26" s="219"/>
      <c r="R26" s="1"/>
      <c r="S26" s="1"/>
    </row>
    <row r="27" spans="1:19" ht="12.75" customHeight="1" x14ac:dyDescent="0.25">
      <c r="A27" s="1"/>
      <c r="B27" s="473"/>
      <c r="C27" s="474"/>
      <c r="D27" s="474"/>
      <c r="E27" s="474"/>
      <c r="F27" s="475"/>
      <c r="G27" s="477"/>
      <c r="H27" s="371"/>
      <c r="I27" s="371"/>
      <c r="J27" s="372"/>
      <c r="K27" s="364"/>
      <c r="L27" s="365"/>
      <c r="M27" s="365"/>
      <c r="N27" s="366"/>
      <c r="O27" s="220"/>
      <c r="P27" s="221"/>
      <c r="Q27" s="222"/>
      <c r="R27" s="1"/>
      <c r="S27" s="1"/>
    </row>
    <row r="28" spans="1:19" ht="12.75" customHeight="1" x14ac:dyDescent="0.25">
      <c r="A28" s="1"/>
      <c r="B28" s="199" t="s">
        <v>23</v>
      </c>
      <c r="C28" s="471"/>
      <c r="D28" s="471"/>
      <c r="E28" s="471"/>
      <c r="F28" s="472"/>
      <c r="G28" s="476">
        <f>SUM('Quarter Two'!O28:Q29)</f>
        <v>0</v>
      </c>
      <c r="H28" s="368"/>
      <c r="I28" s="368"/>
      <c r="J28" s="369"/>
      <c r="K28" s="361"/>
      <c r="L28" s="362"/>
      <c r="M28" s="362"/>
      <c r="N28" s="363"/>
      <c r="O28" s="217">
        <f>SUM(G28+K28)</f>
        <v>0</v>
      </c>
      <c r="P28" s="218"/>
      <c r="Q28" s="219"/>
      <c r="R28" s="1"/>
      <c r="S28" s="1"/>
    </row>
    <row r="29" spans="1:19" ht="12.75" customHeight="1" x14ac:dyDescent="0.25">
      <c r="A29" s="1"/>
      <c r="B29" s="473"/>
      <c r="C29" s="474"/>
      <c r="D29" s="474"/>
      <c r="E29" s="474"/>
      <c r="F29" s="475"/>
      <c r="G29" s="477"/>
      <c r="H29" s="371"/>
      <c r="I29" s="371"/>
      <c r="J29" s="372"/>
      <c r="K29" s="364"/>
      <c r="L29" s="365"/>
      <c r="M29" s="365"/>
      <c r="N29" s="366"/>
      <c r="O29" s="220"/>
      <c r="P29" s="221"/>
      <c r="Q29" s="222"/>
      <c r="R29" s="1"/>
      <c r="S29" s="1"/>
    </row>
    <row r="30" spans="1:19" ht="12.75" customHeight="1" x14ac:dyDescent="0.25">
      <c r="A30" s="1"/>
      <c r="B30" s="199" t="s">
        <v>24</v>
      </c>
      <c r="C30" s="471"/>
      <c r="D30" s="471"/>
      <c r="E30" s="471"/>
      <c r="F30" s="472"/>
      <c r="G30" s="476">
        <f>SUM('Quarter Two'!O30:Q31)</f>
        <v>0</v>
      </c>
      <c r="H30" s="368"/>
      <c r="I30" s="368"/>
      <c r="J30" s="369"/>
      <c r="K30" s="361"/>
      <c r="L30" s="362"/>
      <c r="M30" s="362"/>
      <c r="N30" s="363"/>
      <c r="O30" s="217">
        <f>SUM(G30+K30)</f>
        <v>0</v>
      </c>
      <c r="P30" s="218"/>
      <c r="Q30" s="219"/>
      <c r="R30" s="1"/>
      <c r="S30" s="1"/>
    </row>
    <row r="31" spans="1:19" ht="12.75" customHeight="1" x14ac:dyDescent="0.25">
      <c r="A31" s="2"/>
      <c r="B31" s="473"/>
      <c r="C31" s="474"/>
      <c r="D31" s="474"/>
      <c r="E31" s="474"/>
      <c r="F31" s="475"/>
      <c r="G31" s="477"/>
      <c r="H31" s="371"/>
      <c r="I31" s="371"/>
      <c r="J31" s="372"/>
      <c r="K31" s="364"/>
      <c r="L31" s="365"/>
      <c r="M31" s="365"/>
      <c r="N31" s="366"/>
      <c r="O31" s="220"/>
      <c r="P31" s="221"/>
      <c r="Q31" s="222"/>
      <c r="R31" s="1"/>
      <c r="S31" s="1"/>
    </row>
    <row r="32" spans="1:19" ht="12.75" customHeight="1" x14ac:dyDescent="0.25">
      <c r="A32" s="2"/>
      <c r="B32" s="199" t="s">
        <v>25</v>
      </c>
      <c r="C32" s="471"/>
      <c r="D32" s="471"/>
      <c r="E32" s="471"/>
      <c r="F32" s="472"/>
      <c r="G32" s="476">
        <f>SUM('Quarter Two'!O32:Q33)</f>
        <v>0</v>
      </c>
      <c r="H32" s="368"/>
      <c r="I32" s="368"/>
      <c r="J32" s="369"/>
      <c r="K32" s="361">
        <v>0</v>
      </c>
      <c r="L32" s="362"/>
      <c r="M32" s="362"/>
      <c r="N32" s="363"/>
      <c r="O32" s="217">
        <f>SUM(G32+K32)</f>
        <v>0</v>
      </c>
      <c r="P32" s="218"/>
      <c r="Q32" s="219"/>
      <c r="R32" s="1"/>
      <c r="S32" s="1"/>
    </row>
    <row r="33" spans="1:20" ht="12.75" customHeight="1" x14ac:dyDescent="0.25">
      <c r="A33" s="2"/>
      <c r="B33" s="473"/>
      <c r="C33" s="474"/>
      <c r="D33" s="474"/>
      <c r="E33" s="474"/>
      <c r="F33" s="475"/>
      <c r="G33" s="477"/>
      <c r="H33" s="371"/>
      <c r="I33" s="371"/>
      <c r="J33" s="372"/>
      <c r="K33" s="364"/>
      <c r="L33" s="365"/>
      <c r="M33" s="365"/>
      <c r="N33" s="366"/>
      <c r="O33" s="220"/>
      <c r="P33" s="221"/>
      <c r="Q33" s="222"/>
      <c r="R33" s="1"/>
      <c r="S33" s="1"/>
    </row>
    <row r="34" spans="1:20" ht="12.75" customHeight="1" x14ac:dyDescent="0.25">
      <c r="A34" s="2"/>
      <c r="B34" s="223" t="s">
        <v>51</v>
      </c>
      <c r="C34" s="478"/>
      <c r="D34" s="478"/>
      <c r="E34" s="478"/>
      <c r="F34" s="479"/>
      <c r="G34" s="476">
        <f>SUM(G22:J33)</f>
        <v>0</v>
      </c>
      <c r="H34" s="368"/>
      <c r="I34" s="368"/>
      <c r="J34" s="369"/>
      <c r="K34" s="437">
        <f>SUM(K22:N33)</f>
        <v>0</v>
      </c>
      <c r="L34" s="368"/>
      <c r="M34" s="368"/>
      <c r="N34" s="369"/>
      <c r="O34" s="217">
        <f>SUM(O22:Q33)</f>
        <v>0</v>
      </c>
      <c r="P34" s="218"/>
      <c r="Q34" s="219"/>
      <c r="R34" s="1"/>
      <c r="S34" s="1"/>
    </row>
    <row r="35" spans="1:20" ht="13.5" customHeight="1" thickBot="1" x14ac:dyDescent="0.3">
      <c r="A35" s="2"/>
      <c r="B35" s="480"/>
      <c r="C35" s="481"/>
      <c r="D35" s="481"/>
      <c r="E35" s="481"/>
      <c r="F35" s="482"/>
      <c r="G35" s="477"/>
      <c r="H35" s="371"/>
      <c r="I35" s="371"/>
      <c r="J35" s="372"/>
      <c r="K35" s="438"/>
      <c r="L35" s="371"/>
      <c r="M35" s="371"/>
      <c r="N35" s="372"/>
      <c r="O35" s="220"/>
      <c r="P35" s="221"/>
      <c r="Q35" s="222"/>
      <c r="R35" s="1"/>
      <c r="S35" s="1"/>
      <c r="T35" s="67"/>
    </row>
    <row r="36" spans="1:20" ht="13.5" customHeight="1" thickTop="1" thickBot="1" x14ac:dyDescent="0.3">
      <c r="A36" s="2"/>
      <c r="B36" s="443" t="s">
        <v>27</v>
      </c>
      <c r="C36" s="444"/>
      <c r="D36" s="444"/>
      <c r="E36" s="444"/>
      <c r="F36" s="444"/>
      <c r="G36" s="444"/>
      <c r="H36" s="444"/>
      <c r="I36" s="444"/>
      <c r="J36" s="444"/>
      <c r="K36" s="445"/>
      <c r="L36" s="18"/>
      <c r="M36" s="19"/>
      <c r="N36" s="19"/>
      <c r="O36" s="19"/>
      <c r="P36" s="19"/>
      <c r="Q36" s="20"/>
      <c r="R36" s="1"/>
      <c r="S36" s="1"/>
    </row>
    <row r="37" spans="1:20" ht="15.75" thickBot="1" x14ac:dyDescent="0.3">
      <c r="A37" s="2"/>
      <c r="B37" s="443"/>
      <c r="C37" s="444"/>
      <c r="D37" s="444"/>
      <c r="E37" s="444"/>
      <c r="F37" s="444"/>
      <c r="G37" s="444"/>
      <c r="H37" s="444"/>
      <c r="I37" s="444"/>
      <c r="J37" s="444"/>
      <c r="K37" s="445"/>
      <c r="L37" s="21" t="s">
        <v>28</v>
      </c>
      <c r="M37" s="19"/>
      <c r="N37" s="19"/>
      <c r="O37" s="19"/>
      <c r="P37" s="439">
        <f>SUM('Quarter One'!P37:Q37)</f>
        <v>0</v>
      </c>
      <c r="Q37" s="440"/>
      <c r="R37" s="1"/>
      <c r="S37" s="1"/>
    </row>
    <row r="38" spans="1:20" ht="15.75" thickBot="1" x14ac:dyDescent="0.3">
      <c r="A38" s="2"/>
      <c r="B38" s="443"/>
      <c r="C38" s="444"/>
      <c r="D38" s="444"/>
      <c r="E38" s="444"/>
      <c r="F38" s="444"/>
      <c r="G38" s="444"/>
      <c r="H38" s="444"/>
      <c r="I38" s="444"/>
      <c r="J38" s="444"/>
      <c r="K38" s="445"/>
      <c r="L38" s="22"/>
      <c r="M38" s="23" t="s">
        <v>29</v>
      </c>
      <c r="N38" s="19"/>
      <c r="O38" s="24" t="e">
        <f>SUM(O34/P37)</f>
        <v>#DIV/0!</v>
      </c>
      <c r="P38" s="23" t="s">
        <v>52</v>
      </c>
      <c r="Q38" s="63"/>
      <c r="R38" s="1"/>
      <c r="S38" s="1"/>
    </row>
    <row r="39" spans="1:20" ht="22.9" customHeight="1" thickBot="1" x14ac:dyDescent="0.3">
      <c r="A39" s="2"/>
      <c r="B39" s="446"/>
      <c r="C39" s="447"/>
      <c r="D39" s="447"/>
      <c r="E39" s="447"/>
      <c r="F39" s="447"/>
      <c r="G39" s="447"/>
      <c r="H39" s="447"/>
      <c r="I39" s="447"/>
      <c r="J39" s="447"/>
      <c r="K39" s="448"/>
      <c r="L39" s="21" t="s">
        <v>31</v>
      </c>
      <c r="M39" s="19"/>
      <c r="N39" s="19"/>
      <c r="O39" s="19"/>
      <c r="P39" s="441">
        <f>SUM('Quarter One'!P39:Q39)</f>
        <v>0</v>
      </c>
      <c r="Q39" s="442"/>
      <c r="R39" s="1"/>
      <c r="S39" s="1"/>
    </row>
    <row r="40" spans="1:20" ht="14.45" customHeight="1" x14ac:dyDescent="0.25">
      <c r="A40" s="2"/>
      <c r="B40" s="431" t="s">
        <v>33</v>
      </c>
      <c r="C40" s="404"/>
      <c r="D40" s="404"/>
      <c r="E40" s="404"/>
      <c r="F40" s="404"/>
      <c r="G40" s="404"/>
      <c r="H40" s="449"/>
      <c r="I40" s="103" t="s">
        <v>34</v>
      </c>
      <c r="J40" s="107"/>
      <c r="K40" s="108"/>
      <c r="L40" s="22"/>
      <c r="M40" s="23" t="s">
        <v>80</v>
      </c>
      <c r="N40" s="19"/>
      <c r="O40" s="24" t="e">
        <f>O24/P39</f>
        <v>#DIV/0!</v>
      </c>
      <c r="P40" s="23" t="s">
        <v>32</v>
      </c>
      <c r="Q40" s="20"/>
      <c r="R40" s="1"/>
      <c r="S40" s="1"/>
    </row>
    <row r="41" spans="1:20" x14ac:dyDescent="0.25">
      <c r="A41" s="2"/>
      <c r="B41" s="165"/>
      <c r="C41" s="166"/>
      <c r="D41" s="166"/>
      <c r="E41" s="166"/>
      <c r="F41" s="166"/>
      <c r="G41" s="166"/>
      <c r="H41" s="167"/>
      <c r="I41" s="109"/>
      <c r="J41" s="110"/>
      <c r="K41" s="111"/>
      <c r="L41" s="22"/>
      <c r="M41" s="23"/>
      <c r="N41" s="19"/>
      <c r="O41" s="24" t="e">
        <f>IF(O40&gt;1,"False","True")</f>
        <v>#DIV/0!</v>
      </c>
      <c r="P41" s="23"/>
      <c r="Q41" s="20"/>
      <c r="R41" s="1"/>
      <c r="S41" s="1"/>
    </row>
    <row r="42" spans="1:20" ht="12.6" customHeight="1" thickBot="1" x14ac:dyDescent="0.3">
      <c r="A42" s="2"/>
      <c r="B42" s="168"/>
      <c r="C42" s="169"/>
      <c r="D42" s="169"/>
      <c r="E42" s="169"/>
      <c r="F42" s="169"/>
      <c r="G42" s="169"/>
      <c r="H42" s="170"/>
      <c r="I42" s="109"/>
      <c r="J42" s="110"/>
      <c r="K42" s="111"/>
      <c r="L42" s="21" t="s">
        <v>53</v>
      </c>
      <c r="M42" s="19"/>
      <c r="N42" s="19"/>
      <c r="O42" s="19"/>
      <c r="P42" s="19"/>
      <c r="Q42" s="20"/>
      <c r="R42" s="1"/>
      <c r="S42" s="1"/>
    </row>
    <row r="43" spans="1:20" x14ac:dyDescent="0.25">
      <c r="A43" s="2"/>
      <c r="B43" s="25"/>
      <c r="C43" s="26"/>
      <c r="D43" s="27"/>
      <c r="E43" s="26"/>
      <c r="F43" s="26"/>
      <c r="G43" s="26"/>
      <c r="H43" s="26"/>
      <c r="I43" s="112"/>
      <c r="J43" s="113"/>
      <c r="K43" s="114"/>
      <c r="L43" s="22"/>
      <c r="M43" s="19"/>
      <c r="N43" s="19"/>
      <c r="O43" s="19"/>
      <c r="P43" s="171"/>
      <c r="Q43" s="450"/>
      <c r="R43" s="1"/>
      <c r="S43" s="1"/>
    </row>
    <row r="44" spans="1:20" x14ac:dyDescent="0.25">
      <c r="A44" s="2"/>
      <c r="B44" s="28"/>
      <c r="C44" s="29"/>
      <c r="D44" s="30"/>
      <c r="E44" s="451"/>
      <c r="F44" s="173"/>
      <c r="G44" s="173"/>
      <c r="H44" s="452"/>
      <c r="I44" s="109"/>
      <c r="J44" s="110"/>
      <c r="K44" s="111"/>
      <c r="L44" s="31" t="s">
        <v>36</v>
      </c>
      <c r="M44" s="32"/>
      <c r="N44" s="32"/>
      <c r="O44" s="456" t="e">
        <f>SUM(K34/P43)</f>
        <v>#DIV/0!</v>
      </c>
      <c r="P44" s="457"/>
      <c r="Q44" s="20"/>
      <c r="R44" s="1"/>
      <c r="S44" s="1"/>
    </row>
    <row r="45" spans="1:20" x14ac:dyDescent="0.25">
      <c r="A45" s="2"/>
      <c r="B45" s="176" t="s">
        <v>37</v>
      </c>
      <c r="C45" s="177"/>
      <c r="D45" s="178"/>
      <c r="E45" s="453"/>
      <c r="F45" s="454"/>
      <c r="G45" s="454"/>
      <c r="H45" s="455"/>
      <c r="I45" s="45"/>
      <c r="J45" s="43"/>
      <c r="K45" s="43"/>
      <c r="L45" s="33"/>
      <c r="M45" s="34"/>
      <c r="N45" s="35"/>
      <c r="O45" s="458" t="s">
        <v>38</v>
      </c>
      <c r="P45" s="459"/>
      <c r="Q45" s="460"/>
      <c r="R45" s="1"/>
      <c r="S45" s="1"/>
    </row>
    <row r="46" spans="1:20" ht="15.75" thickBot="1" x14ac:dyDescent="0.3">
      <c r="A46" s="2"/>
      <c r="B46" s="25"/>
      <c r="C46" s="26"/>
      <c r="D46" s="27"/>
      <c r="E46" s="464"/>
      <c r="F46" s="185"/>
      <c r="G46" s="185"/>
      <c r="H46" s="465"/>
      <c r="I46" s="36"/>
      <c r="J46" s="37"/>
      <c r="K46" s="38"/>
      <c r="L46" s="38"/>
      <c r="M46" s="39"/>
      <c r="N46" s="40"/>
      <c r="O46" s="461"/>
      <c r="P46" s="462"/>
      <c r="Q46" s="463"/>
      <c r="R46" s="1"/>
      <c r="S46" s="1"/>
    </row>
    <row r="47" spans="1:20" x14ac:dyDescent="0.25">
      <c r="A47" s="2"/>
      <c r="B47" s="25" t="s">
        <v>39</v>
      </c>
      <c r="C47" s="26"/>
      <c r="D47" s="27"/>
      <c r="E47" s="466"/>
      <c r="F47" s="467"/>
      <c r="G47" s="467"/>
      <c r="H47" s="468"/>
      <c r="I47" s="41" t="s">
        <v>40</v>
      </c>
      <c r="J47" s="42"/>
      <c r="K47" s="43"/>
      <c r="L47" s="43"/>
      <c r="M47" s="44" t="s">
        <v>41</v>
      </c>
      <c r="N47" s="42"/>
      <c r="O47" s="187" t="s">
        <v>42</v>
      </c>
      <c r="P47" s="469"/>
      <c r="Q47" s="470"/>
      <c r="R47" s="1"/>
      <c r="S47" s="1"/>
    </row>
    <row r="48" spans="1:20" x14ac:dyDescent="0.25">
      <c r="A48" s="2"/>
      <c r="B48" s="28" t="s">
        <v>43</v>
      </c>
      <c r="C48" s="29"/>
      <c r="D48" s="27"/>
      <c r="E48" s="143"/>
      <c r="F48" s="144"/>
      <c r="G48" s="144"/>
      <c r="H48" s="145"/>
      <c r="I48" s="45"/>
      <c r="J48" s="43"/>
      <c r="K48" s="43"/>
      <c r="L48" s="43"/>
      <c r="M48" s="43"/>
      <c r="N48" s="46"/>
      <c r="O48" s="47"/>
      <c r="P48" s="43"/>
      <c r="Q48" s="48"/>
      <c r="R48" s="1"/>
      <c r="S48" s="1"/>
    </row>
    <row r="49" spans="1:19" x14ac:dyDescent="0.25">
      <c r="A49" s="2"/>
      <c r="B49" s="149" t="s">
        <v>41</v>
      </c>
      <c r="C49" s="150"/>
      <c r="D49" s="151"/>
      <c r="E49" s="146"/>
      <c r="F49" s="147"/>
      <c r="G49" s="147"/>
      <c r="H49" s="148"/>
      <c r="I49" s="49"/>
      <c r="J49" s="37"/>
      <c r="K49" s="37"/>
      <c r="L49" s="37"/>
      <c r="M49" s="38"/>
      <c r="N49" s="50"/>
      <c r="O49" s="47"/>
      <c r="P49" s="43"/>
      <c r="Q49" s="48"/>
      <c r="R49" s="1"/>
      <c r="S49" s="1"/>
    </row>
    <row r="50" spans="1:19" ht="15.75" thickBot="1" x14ac:dyDescent="0.3">
      <c r="A50" s="2"/>
      <c r="B50" s="152" t="s">
        <v>44</v>
      </c>
      <c r="C50" s="153"/>
      <c r="D50" s="154"/>
      <c r="E50" s="51"/>
      <c r="F50" s="51"/>
      <c r="G50" s="51"/>
      <c r="H50" s="52"/>
      <c r="I50" s="53" t="s">
        <v>45</v>
      </c>
      <c r="J50" s="54"/>
      <c r="K50" s="54"/>
      <c r="L50" s="54"/>
      <c r="M50" s="54" t="s">
        <v>41</v>
      </c>
      <c r="N50" s="55"/>
      <c r="O50" s="56"/>
      <c r="P50" s="57"/>
      <c r="Q50" s="58"/>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row>
  </sheetData>
  <sheetProtection password="F0AC" sheet="1" objects="1" scenarios="1"/>
  <mergeCells count="77">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39"/>
    <mergeCell ref="P37:Q37"/>
    <mergeCell ref="P39:Q39"/>
    <mergeCell ref="B40:H42"/>
    <mergeCell ref="P43:Q43"/>
    <mergeCell ref="E44:H45"/>
    <mergeCell ref="O44:P44"/>
    <mergeCell ref="B45:D45"/>
    <mergeCell ref="O45:Q46"/>
    <mergeCell ref="E46:H47"/>
    <mergeCell ref="O47:Q47"/>
  </mergeCells>
  <conditionalFormatting sqref="O40">
    <cfRule type="cellIs" dxfId="2" priority="1" operator="greaterThan">
      <formula>1</formula>
    </cfRule>
  </conditionalFormatting>
  <pageMargins left="0.7" right="0.7" top="0.5" bottom="0" header="0.3" footer="0.3"/>
  <pageSetup scale="7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8"/>
  <sheetViews>
    <sheetView workbookViewId="0">
      <selection activeCell="P17" sqref="P17:Q18"/>
    </sheetView>
  </sheetViews>
  <sheetFormatPr defaultRowHeight="15" x14ac:dyDescent="0.25"/>
  <cols>
    <col min="2" max="2" width="10" customWidth="1"/>
    <col min="6" max="6" width="10.28515625" customWidth="1"/>
    <col min="10" max="10" width="8.140625" customWidth="1"/>
    <col min="17" max="17" width="18.42578125" customWidth="1"/>
  </cols>
  <sheetData>
    <row r="1" spans="1:19" ht="33.75" customHeight="1" thickTop="1" thickBot="1" x14ac:dyDescent="0.3">
      <c r="B1" s="428" t="s">
        <v>93</v>
      </c>
      <c r="C1" s="537"/>
      <c r="D1" s="537"/>
      <c r="E1" s="537"/>
      <c r="F1" s="537"/>
      <c r="G1" s="537"/>
      <c r="H1" s="537"/>
      <c r="I1" s="537"/>
      <c r="J1" s="537"/>
      <c r="K1" s="537"/>
      <c r="L1" s="537"/>
      <c r="M1" s="537"/>
      <c r="N1" s="537"/>
      <c r="O1" s="537"/>
      <c r="P1" s="537"/>
      <c r="Q1" s="538"/>
      <c r="R1" s="1"/>
      <c r="S1" s="1"/>
    </row>
    <row r="2" spans="1:19" ht="20.25" customHeight="1" thickTop="1" x14ac:dyDescent="0.25">
      <c r="A2" s="1"/>
      <c r="B2" s="693" t="s">
        <v>47</v>
      </c>
      <c r="C2" s="694"/>
      <c r="D2" s="694"/>
      <c r="E2" s="694"/>
      <c r="F2" s="694"/>
      <c r="G2" s="694"/>
      <c r="H2" s="694"/>
      <c r="I2" s="694"/>
      <c r="J2" s="694"/>
      <c r="K2" s="694"/>
      <c r="L2" s="694"/>
      <c r="M2" s="694"/>
      <c r="N2" s="694"/>
      <c r="O2" s="694"/>
      <c r="P2" s="694"/>
      <c r="Q2" s="695"/>
      <c r="R2" s="1"/>
      <c r="S2" s="1"/>
    </row>
    <row r="3" spans="1:19" ht="13.5" customHeight="1" x14ac:dyDescent="0.25">
      <c r="A3" s="1"/>
      <c r="B3" s="355" t="s">
        <v>1</v>
      </c>
      <c r="C3" s="542"/>
      <c r="D3" s="542"/>
      <c r="E3" s="542"/>
      <c r="F3" s="542"/>
      <c r="G3" s="542"/>
      <c r="H3" s="542"/>
      <c r="I3" s="542"/>
      <c r="J3" s="542"/>
      <c r="K3" s="542"/>
      <c r="L3" s="542"/>
      <c r="M3" s="542"/>
      <c r="N3" s="542"/>
      <c r="O3" s="542"/>
      <c r="P3" s="542"/>
      <c r="Q3" s="543"/>
      <c r="R3" s="1"/>
      <c r="S3" s="1"/>
    </row>
    <row r="4" spans="1:19" ht="11.25" customHeight="1" x14ac:dyDescent="0.25">
      <c r="A4" s="1"/>
      <c r="B4" s="357"/>
      <c r="C4" s="544"/>
      <c r="D4" s="544"/>
      <c r="E4" s="544"/>
      <c r="F4" s="544"/>
      <c r="G4" s="544"/>
      <c r="H4" s="544"/>
      <c r="I4" s="544"/>
      <c r="J4" s="544"/>
      <c r="K4" s="544"/>
      <c r="L4" s="544"/>
      <c r="M4" s="544"/>
      <c r="N4" s="544"/>
      <c r="O4" s="544"/>
      <c r="P4" s="544"/>
      <c r="Q4" s="545"/>
      <c r="R4" s="1"/>
      <c r="S4" s="1"/>
    </row>
    <row r="5" spans="1:19" ht="12.75" customHeight="1" thickBot="1" x14ac:dyDescent="0.3">
      <c r="A5" s="1"/>
      <c r="B5" s="360" t="s">
        <v>97</v>
      </c>
      <c r="C5" s="546"/>
      <c r="D5" s="546"/>
      <c r="E5" s="546"/>
      <c r="F5" s="546"/>
      <c r="G5" s="546"/>
      <c r="H5" s="546"/>
      <c r="I5" s="546"/>
      <c r="J5" s="546"/>
      <c r="K5" s="546"/>
      <c r="L5" s="546"/>
      <c r="M5" s="546"/>
      <c r="N5" s="546"/>
      <c r="O5" s="546"/>
      <c r="P5" s="546"/>
      <c r="Q5" s="547"/>
      <c r="R5" s="1"/>
      <c r="S5" s="1"/>
    </row>
    <row r="6" spans="1:19" ht="26.45" customHeight="1" thickTop="1" x14ac:dyDescent="0.25">
      <c r="A6" s="2"/>
      <c r="B6" s="3" t="s">
        <v>2</v>
      </c>
      <c r="C6" s="425">
        <f>'Quarter Three'!C6:H6</f>
        <v>0</v>
      </c>
      <c r="D6" s="426"/>
      <c r="E6" s="426"/>
      <c r="F6" s="426"/>
      <c r="G6" s="426"/>
      <c r="H6" s="427"/>
      <c r="I6" s="343" t="s">
        <v>3</v>
      </c>
      <c r="J6" s="344"/>
      <c r="K6" s="344"/>
      <c r="L6" s="344"/>
      <c r="M6" s="345"/>
      <c r="N6" s="346" t="s">
        <v>4</v>
      </c>
      <c r="O6" s="347"/>
      <c r="P6" s="347"/>
      <c r="Q6" s="348"/>
      <c r="R6" s="2"/>
      <c r="S6" s="1"/>
    </row>
    <row r="7" spans="1:19" ht="22.5" customHeight="1" x14ac:dyDescent="0.25">
      <c r="A7" s="2"/>
      <c r="B7" s="4" t="s">
        <v>5</v>
      </c>
      <c r="C7" s="408">
        <f>'Quarter Three'!C7:H7</f>
        <v>0</v>
      </c>
      <c r="D7" s="409"/>
      <c r="E7" s="409"/>
      <c r="F7" s="409"/>
      <c r="G7" s="409"/>
      <c r="H7" s="410"/>
      <c r="I7" s="299"/>
      <c r="J7" s="300"/>
      <c r="K7" s="300"/>
      <c r="L7" s="300"/>
      <c r="M7" s="301"/>
      <c r="N7" s="522"/>
      <c r="O7" s="523"/>
      <c r="P7" s="523"/>
      <c r="Q7" s="524"/>
      <c r="R7" s="2"/>
      <c r="S7" s="1"/>
    </row>
    <row r="8" spans="1:19" ht="22.5" customHeight="1" x14ac:dyDescent="0.25">
      <c r="A8" s="2"/>
      <c r="B8" s="5" t="s">
        <v>6</v>
      </c>
      <c r="C8" s="417">
        <f>'Quarter Three'!C8:D8</f>
        <v>0</v>
      </c>
      <c r="D8" s="418"/>
      <c r="E8" s="6" t="s">
        <v>7</v>
      </c>
      <c r="F8" s="7" t="str">
        <f>'Quarter One'!F8</f>
        <v>WY</v>
      </c>
      <c r="G8" s="6" t="s">
        <v>8</v>
      </c>
      <c r="H8" s="59">
        <f>'Quarter Three'!H8</f>
        <v>0</v>
      </c>
      <c r="I8" s="302"/>
      <c r="J8" s="303"/>
      <c r="K8" s="303"/>
      <c r="L8" s="303"/>
      <c r="M8" s="304"/>
      <c r="N8" s="411"/>
      <c r="O8" s="412"/>
      <c r="P8" s="412"/>
      <c r="Q8" s="413"/>
      <c r="R8" s="2"/>
      <c r="S8" s="1"/>
    </row>
    <row r="9" spans="1:19" ht="19.149999999999999" customHeight="1" thickBot="1" x14ac:dyDescent="0.3">
      <c r="A9" s="2"/>
      <c r="B9" s="9" t="s">
        <v>9</v>
      </c>
      <c r="C9" s="419">
        <f>'Quarter Three'!C9:D9</f>
        <v>0</v>
      </c>
      <c r="D9" s="525"/>
      <c r="E9" s="10" t="s">
        <v>10</v>
      </c>
      <c r="F9" s="421">
        <f>'Quarter Three'!F9:H9</f>
        <v>0</v>
      </c>
      <c r="G9" s="421"/>
      <c r="H9" s="526"/>
      <c r="I9" s="302"/>
      <c r="J9" s="303"/>
      <c r="K9" s="303"/>
      <c r="L9" s="303"/>
      <c r="M9" s="304"/>
      <c r="N9" s="411"/>
      <c r="O9" s="412"/>
      <c r="P9" s="412"/>
      <c r="Q9" s="413"/>
      <c r="R9" s="2"/>
      <c r="S9" s="1"/>
    </row>
    <row r="10" spans="1:19" ht="25.5" customHeight="1" thickBot="1" x14ac:dyDescent="0.3">
      <c r="A10" s="2"/>
      <c r="B10" s="320" t="s">
        <v>11</v>
      </c>
      <c r="C10" s="321"/>
      <c r="D10" s="527"/>
      <c r="E10" s="528" t="s">
        <v>12</v>
      </c>
      <c r="F10" s="529"/>
      <c r="G10" s="529"/>
      <c r="H10" s="530"/>
      <c r="I10" s="302"/>
      <c r="J10" s="303"/>
      <c r="K10" s="303"/>
      <c r="L10" s="303"/>
      <c r="M10" s="304"/>
      <c r="N10" s="411"/>
      <c r="O10" s="412"/>
      <c r="P10" s="412"/>
      <c r="Q10" s="413"/>
      <c r="R10" s="2"/>
      <c r="S10" s="1"/>
    </row>
    <row r="11" spans="1:19" ht="13.5" customHeight="1" thickBot="1" x14ac:dyDescent="0.3">
      <c r="A11" s="2"/>
      <c r="B11" s="325" t="s">
        <v>91</v>
      </c>
      <c r="C11" s="531"/>
      <c r="D11" s="328"/>
      <c r="E11" s="330" t="s">
        <v>13</v>
      </c>
      <c r="F11" s="534"/>
      <c r="G11" s="534"/>
      <c r="H11" s="535"/>
      <c r="I11" s="302"/>
      <c r="J11" s="303"/>
      <c r="K11" s="303"/>
      <c r="L11" s="303"/>
      <c r="M11" s="304"/>
      <c r="N11" s="411"/>
      <c r="O11" s="412"/>
      <c r="P11" s="412"/>
      <c r="Q11" s="413"/>
      <c r="R11" s="2"/>
      <c r="S11" s="1"/>
    </row>
    <row r="12" spans="1:19" ht="13.5" customHeight="1" x14ac:dyDescent="0.25">
      <c r="A12" s="2"/>
      <c r="B12" s="532"/>
      <c r="C12" s="533"/>
      <c r="D12" s="329"/>
      <c r="E12" s="332" t="s">
        <v>59</v>
      </c>
      <c r="F12" s="333"/>
      <c r="G12" s="333"/>
      <c r="H12" s="536"/>
      <c r="I12" s="302"/>
      <c r="J12" s="303"/>
      <c r="K12" s="303"/>
      <c r="L12" s="303"/>
      <c r="M12" s="304"/>
      <c r="N12" s="411"/>
      <c r="O12" s="412"/>
      <c r="P12" s="412"/>
      <c r="Q12" s="413"/>
      <c r="R12" s="1"/>
      <c r="S12" s="1"/>
    </row>
    <row r="13" spans="1:19" ht="12.75" customHeight="1" x14ac:dyDescent="0.25">
      <c r="A13" s="2"/>
      <c r="B13" s="283" t="s">
        <v>92</v>
      </c>
      <c r="C13" s="340"/>
      <c r="D13" s="287"/>
      <c r="E13" s="334"/>
      <c r="F13" s="335"/>
      <c r="G13" s="335"/>
      <c r="H13" s="336"/>
      <c r="I13" s="302"/>
      <c r="J13" s="303"/>
      <c r="K13" s="303"/>
      <c r="L13" s="303"/>
      <c r="M13" s="304"/>
      <c r="N13" s="411"/>
      <c r="O13" s="412"/>
      <c r="P13" s="412"/>
      <c r="Q13" s="413"/>
      <c r="R13" s="1"/>
      <c r="S13" s="1"/>
    </row>
    <row r="14" spans="1:19" ht="13.5" customHeight="1" thickBot="1" x14ac:dyDescent="0.3">
      <c r="A14" s="2"/>
      <c r="B14" s="532"/>
      <c r="C14" s="533"/>
      <c r="D14" s="329"/>
      <c r="E14" s="334"/>
      <c r="F14" s="335"/>
      <c r="G14" s="335"/>
      <c r="H14" s="336"/>
      <c r="I14" s="305"/>
      <c r="J14" s="306"/>
      <c r="K14" s="306"/>
      <c r="L14" s="306"/>
      <c r="M14" s="307"/>
      <c r="N14" s="414"/>
      <c r="O14" s="415"/>
      <c r="P14" s="415"/>
      <c r="Q14" s="416"/>
      <c r="R14" s="1"/>
      <c r="S14" s="1"/>
    </row>
    <row r="15" spans="1:19" ht="15" customHeight="1" thickBot="1" x14ac:dyDescent="0.3">
      <c r="A15" s="2"/>
      <c r="B15" s="283" t="s">
        <v>89</v>
      </c>
      <c r="C15" s="340"/>
      <c r="D15" s="287"/>
      <c r="E15" s="334"/>
      <c r="F15" s="335"/>
      <c r="G15" s="335"/>
      <c r="H15" s="336"/>
      <c r="I15" s="60"/>
      <c r="J15" s="61"/>
      <c r="K15" s="61"/>
      <c r="L15" s="13"/>
      <c r="M15" s="13"/>
      <c r="N15" s="61"/>
      <c r="O15" s="61"/>
      <c r="P15" s="61"/>
      <c r="Q15" s="66"/>
      <c r="R15" s="1"/>
      <c r="S15" s="1"/>
    </row>
    <row r="16" spans="1:19" ht="14.45" customHeight="1" x14ac:dyDescent="0.25">
      <c r="A16" s="2"/>
      <c r="B16" s="532"/>
      <c r="C16" s="533"/>
      <c r="D16" s="329"/>
      <c r="E16" s="334"/>
      <c r="F16" s="335"/>
      <c r="G16" s="335"/>
      <c r="H16" s="336"/>
      <c r="I16" s="275" t="s">
        <v>14</v>
      </c>
      <c r="J16" s="276"/>
      <c r="K16" s="276"/>
      <c r="L16" s="511"/>
      <c r="M16" s="514" t="s">
        <v>60</v>
      </c>
      <c r="N16" s="515"/>
      <c r="O16" s="15"/>
      <c r="P16" s="514" t="s">
        <v>94</v>
      </c>
      <c r="Q16" s="516"/>
      <c r="R16" s="1"/>
      <c r="S16" s="1"/>
    </row>
    <row r="17" spans="1:20" ht="15" customHeight="1" x14ac:dyDescent="0.25">
      <c r="A17" s="2"/>
      <c r="B17" s="283" t="s">
        <v>90</v>
      </c>
      <c r="C17" s="340"/>
      <c r="D17" s="287"/>
      <c r="E17" s="334"/>
      <c r="F17" s="335"/>
      <c r="G17" s="335"/>
      <c r="H17" s="336"/>
      <c r="I17" s="277"/>
      <c r="J17" s="247"/>
      <c r="K17" s="247"/>
      <c r="L17" s="512"/>
      <c r="M17" s="378"/>
      <c r="N17" s="519"/>
      <c r="O17" s="16"/>
      <c r="P17" s="293">
        <f>SUM(O22)</f>
        <v>0</v>
      </c>
      <c r="Q17" s="294"/>
      <c r="R17" s="1"/>
      <c r="S17" s="1"/>
    </row>
    <row r="18" spans="1:20" ht="15" customHeight="1" thickBot="1" x14ac:dyDescent="0.3">
      <c r="A18" s="2"/>
      <c r="B18" s="517"/>
      <c r="C18" s="518"/>
      <c r="D18" s="288"/>
      <c r="E18" s="337"/>
      <c r="F18" s="338"/>
      <c r="G18" s="338"/>
      <c r="H18" s="339"/>
      <c r="I18" s="278"/>
      <c r="J18" s="279"/>
      <c r="K18" s="279"/>
      <c r="L18" s="513"/>
      <c r="M18" s="520"/>
      <c r="N18" s="521"/>
      <c r="O18" s="17"/>
      <c r="P18" s="295"/>
      <c r="Q18" s="296"/>
      <c r="R18" s="1"/>
      <c r="S18" s="1"/>
    </row>
    <row r="19" spans="1:20" ht="13.5" customHeight="1" thickTop="1" x14ac:dyDescent="0.25">
      <c r="A19" s="1"/>
      <c r="B19" s="243" t="s">
        <v>16</v>
      </c>
      <c r="C19" s="244"/>
      <c r="D19" s="244"/>
      <c r="E19" s="244"/>
      <c r="F19" s="245"/>
      <c r="G19" s="579" t="s">
        <v>61</v>
      </c>
      <c r="H19" s="580"/>
      <c r="I19" s="580"/>
      <c r="J19" s="581"/>
      <c r="K19" s="588" t="s">
        <v>18</v>
      </c>
      <c r="L19" s="580"/>
      <c r="M19" s="580"/>
      <c r="N19" s="581"/>
      <c r="O19" s="591" t="s">
        <v>19</v>
      </c>
      <c r="P19" s="267"/>
      <c r="Q19" s="268"/>
      <c r="R19" s="1"/>
      <c r="S19" s="1"/>
    </row>
    <row r="20" spans="1:20" x14ac:dyDescent="0.25">
      <c r="A20" s="1"/>
      <c r="B20" s="246"/>
      <c r="C20" s="247"/>
      <c r="D20" s="247"/>
      <c r="E20" s="247"/>
      <c r="F20" s="248"/>
      <c r="G20" s="582"/>
      <c r="H20" s="583"/>
      <c r="I20" s="583"/>
      <c r="J20" s="584"/>
      <c r="K20" s="589"/>
      <c r="L20" s="583"/>
      <c r="M20" s="583"/>
      <c r="N20" s="584"/>
      <c r="O20" s="592"/>
      <c r="P20" s="166"/>
      <c r="Q20" s="269"/>
      <c r="R20" s="1"/>
      <c r="S20" s="1"/>
    </row>
    <row r="21" spans="1:20" x14ac:dyDescent="0.25">
      <c r="A21" s="1"/>
      <c r="B21" s="576"/>
      <c r="C21" s="577"/>
      <c r="D21" s="577"/>
      <c r="E21" s="577"/>
      <c r="F21" s="578"/>
      <c r="G21" s="585"/>
      <c r="H21" s="586"/>
      <c r="I21" s="586"/>
      <c r="J21" s="587"/>
      <c r="K21" s="590"/>
      <c r="L21" s="586"/>
      <c r="M21" s="586"/>
      <c r="N21" s="587"/>
      <c r="O21" s="593"/>
      <c r="P21" s="502"/>
      <c r="Q21" s="503"/>
      <c r="R21" s="1"/>
      <c r="S21" s="1"/>
    </row>
    <row r="22" spans="1:20" ht="12.75" customHeight="1" x14ac:dyDescent="0.25">
      <c r="A22" s="1"/>
      <c r="B22" s="594" t="s">
        <v>20</v>
      </c>
      <c r="C22" s="595"/>
      <c r="D22" s="595"/>
      <c r="E22" s="595"/>
      <c r="F22" s="596"/>
      <c r="G22" s="476">
        <f>SUM('Quarter Three'!O22:Q23)</f>
        <v>0</v>
      </c>
      <c r="H22" s="368"/>
      <c r="I22" s="368"/>
      <c r="J22" s="369"/>
      <c r="K22" s="507">
        <f>SUM(M17)</f>
        <v>0</v>
      </c>
      <c r="L22" s="384"/>
      <c r="M22" s="384"/>
      <c r="N22" s="508"/>
      <c r="O22" s="217">
        <f>SUM(G22+K22)</f>
        <v>0</v>
      </c>
      <c r="P22" s="218"/>
      <c r="Q22" s="219"/>
      <c r="R22" s="1"/>
      <c r="S22" s="1"/>
    </row>
    <row r="23" spans="1:20" ht="12.75" customHeight="1" x14ac:dyDescent="0.25">
      <c r="A23" s="1"/>
      <c r="B23" s="202"/>
      <c r="C23" s="203"/>
      <c r="D23" s="203"/>
      <c r="E23" s="203"/>
      <c r="F23" s="506"/>
      <c r="G23" s="477"/>
      <c r="H23" s="371"/>
      <c r="I23" s="371"/>
      <c r="J23" s="372"/>
      <c r="K23" s="509"/>
      <c r="L23" s="387"/>
      <c r="M23" s="387"/>
      <c r="N23" s="510"/>
      <c r="O23" s="220"/>
      <c r="P23" s="221"/>
      <c r="Q23" s="222"/>
      <c r="R23" s="1"/>
      <c r="S23" s="1"/>
    </row>
    <row r="24" spans="1:20" ht="12.75" customHeight="1" x14ac:dyDescent="0.25">
      <c r="A24" s="1"/>
      <c r="B24" s="234" t="s">
        <v>21</v>
      </c>
      <c r="C24" s="483"/>
      <c r="D24" s="483"/>
      <c r="E24" s="483"/>
      <c r="F24" s="484"/>
      <c r="G24" s="476">
        <f>SUM('Quarter Three'!O24:Q25)</f>
        <v>0</v>
      </c>
      <c r="H24" s="368"/>
      <c r="I24" s="368"/>
      <c r="J24" s="369"/>
      <c r="K24" s="361"/>
      <c r="L24" s="362"/>
      <c r="M24" s="362"/>
      <c r="N24" s="363"/>
      <c r="O24" s="217">
        <f>SUM(G24+K24)</f>
        <v>0</v>
      </c>
      <c r="P24" s="218"/>
      <c r="Q24" s="219"/>
      <c r="R24" s="1"/>
      <c r="S24" s="1"/>
    </row>
    <row r="25" spans="1:20" ht="12.75" customHeight="1" x14ac:dyDescent="0.25">
      <c r="A25" s="1"/>
      <c r="B25" s="485"/>
      <c r="C25" s="486"/>
      <c r="D25" s="486"/>
      <c r="E25" s="486"/>
      <c r="F25" s="487"/>
      <c r="G25" s="477"/>
      <c r="H25" s="371"/>
      <c r="I25" s="371"/>
      <c r="J25" s="372"/>
      <c r="K25" s="364"/>
      <c r="L25" s="365"/>
      <c r="M25" s="365"/>
      <c r="N25" s="366"/>
      <c r="O25" s="220"/>
      <c r="P25" s="221"/>
      <c r="Q25" s="222"/>
      <c r="R25" s="1"/>
      <c r="S25" s="1"/>
    </row>
    <row r="26" spans="1:20" ht="12.75" customHeight="1" x14ac:dyDescent="0.25">
      <c r="A26" s="1"/>
      <c r="B26" s="199" t="s">
        <v>22</v>
      </c>
      <c r="C26" s="471"/>
      <c r="D26" s="471"/>
      <c r="E26" s="471"/>
      <c r="F26" s="472"/>
      <c r="G26" s="476">
        <f>SUM('Quarter Three'!O26:Q27)</f>
        <v>0</v>
      </c>
      <c r="H26" s="368"/>
      <c r="I26" s="368"/>
      <c r="J26" s="369"/>
      <c r="K26" s="361"/>
      <c r="L26" s="362"/>
      <c r="M26" s="362"/>
      <c r="N26" s="363"/>
      <c r="O26" s="217">
        <f>SUM(G26+K26)</f>
        <v>0</v>
      </c>
      <c r="P26" s="218"/>
      <c r="Q26" s="219"/>
      <c r="R26" s="1"/>
      <c r="S26" s="1"/>
    </row>
    <row r="27" spans="1:20" ht="12.75" customHeight="1" x14ac:dyDescent="0.25">
      <c r="A27" s="1"/>
      <c r="B27" s="473"/>
      <c r="C27" s="474"/>
      <c r="D27" s="474"/>
      <c r="E27" s="474"/>
      <c r="F27" s="475"/>
      <c r="G27" s="477"/>
      <c r="H27" s="371"/>
      <c r="I27" s="371"/>
      <c r="J27" s="372"/>
      <c r="K27" s="364"/>
      <c r="L27" s="365"/>
      <c r="M27" s="365"/>
      <c r="N27" s="366"/>
      <c r="O27" s="220"/>
      <c r="P27" s="221"/>
      <c r="Q27" s="222"/>
      <c r="R27" s="1"/>
      <c r="S27" s="1"/>
    </row>
    <row r="28" spans="1:20" ht="12.75" customHeight="1" x14ac:dyDescent="0.25">
      <c r="A28" s="1"/>
      <c r="B28" s="199" t="s">
        <v>23</v>
      </c>
      <c r="C28" s="471"/>
      <c r="D28" s="471"/>
      <c r="E28" s="471"/>
      <c r="F28" s="472"/>
      <c r="G28" s="476">
        <f>SUM('Quarter Three'!O28:Q29)</f>
        <v>0</v>
      </c>
      <c r="H28" s="368"/>
      <c r="I28" s="368"/>
      <c r="J28" s="369"/>
      <c r="K28" s="361"/>
      <c r="L28" s="362"/>
      <c r="M28" s="362"/>
      <c r="N28" s="363"/>
      <c r="O28" s="217">
        <f>SUM(G28+K28)</f>
        <v>0</v>
      </c>
      <c r="P28" s="218"/>
      <c r="Q28" s="219"/>
      <c r="R28" s="1"/>
      <c r="S28" s="1"/>
      <c r="T28" s="67"/>
    </row>
    <row r="29" spans="1:20" ht="12.75" customHeight="1" x14ac:dyDescent="0.25">
      <c r="A29" s="1"/>
      <c r="B29" s="473"/>
      <c r="C29" s="474"/>
      <c r="D29" s="474"/>
      <c r="E29" s="474"/>
      <c r="F29" s="475"/>
      <c r="G29" s="477"/>
      <c r="H29" s="371"/>
      <c r="I29" s="371"/>
      <c r="J29" s="372"/>
      <c r="K29" s="364"/>
      <c r="L29" s="365"/>
      <c r="M29" s="365"/>
      <c r="N29" s="366"/>
      <c r="O29" s="220"/>
      <c r="P29" s="221"/>
      <c r="Q29" s="222"/>
      <c r="R29" s="1"/>
      <c r="S29" s="1"/>
    </row>
    <row r="30" spans="1:20" ht="12.75" customHeight="1" x14ac:dyDescent="0.25">
      <c r="A30" s="1"/>
      <c r="B30" s="199" t="s">
        <v>24</v>
      </c>
      <c r="C30" s="471"/>
      <c r="D30" s="471"/>
      <c r="E30" s="471"/>
      <c r="F30" s="472"/>
      <c r="G30" s="476">
        <f>SUM('Quarter Three'!O30:Q31)</f>
        <v>0</v>
      </c>
      <c r="H30" s="368"/>
      <c r="I30" s="368"/>
      <c r="J30" s="369"/>
      <c r="K30" s="361">
        <v>0</v>
      </c>
      <c r="L30" s="362"/>
      <c r="M30" s="362"/>
      <c r="N30" s="363"/>
      <c r="O30" s="217">
        <f>SUM(G30+K30)</f>
        <v>0</v>
      </c>
      <c r="P30" s="218"/>
      <c r="Q30" s="219"/>
      <c r="R30" s="1"/>
      <c r="S30" s="1"/>
    </row>
    <row r="31" spans="1:20" ht="12.75" customHeight="1" x14ac:dyDescent="0.25">
      <c r="A31" s="2"/>
      <c r="B31" s="473"/>
      <c r="C31" s="474"/>
      <c r="D31" s="474"/>
      <c r="E31" s="474"/>
      <c r="F31" s="475"/>
      <c r="G31" s="477"/>
      <c r="H31" s="371"/>
      <c r="I31" s="371"/>
      <c r="J31" s="372"/>
      <c r="K31" s="364"/>
      <c r="L31" s="365"/>
      <c r="M31" s="365"/>
      <c r="N31" s="366"/>
      <c r="O31" s="220"/>
      <c r="P31" s="221"/>
      <c r="Q31" s="222"/>
      <c r="R31" s="1"/>
      <c r="S31" s="1"/>
    </row>
    <row r="32" spans="1:20" ht="12.75" customHeight="1" x14ac:dyDescent="0.25">
      <c r="A32" s="2"/>
      <c r="B32" s="199" t="s">
        <v>25</v>
      </c>
      <c r="C32" s="471"/>
      <c r="D32" s="471"/>
      <c r="E32" s="471"/>
      <c r="F32" s="472"/>
      <c r="G32" s="476">
        <f>SUM('Quarter Three'!O32:Q33)</f>
        <v>0</v>
      </c>
      <c r="H32" s="368"/>
      <c r="I32" s="368"/>
      <c r="J32" s="369"/>
      <c r="K32" s="361">
        <v>0</v>
      </c>
      <c r="L32" s="362"/>
      <c r="M32" s="362"/>
      <c r="N32" s="363"/>
      <c r="O32" s="217">
        <f>SUM(G32+K32)</f>
        <v>0</v>
      </c>
      <c r="P32" s="218"/>
      <c r="Q32" s="219"/>
      <c r="R32" s="1"/>
      <c r="S32" s="1"/>
    </row>
    <row r="33" spans="1:19" ht="12.75" customHeight="1" x14ac:dyDescent="0.25">
      <c r="A33" s="2"/>
      <c r="B33" s="562"/>
      <c r="C33" s="563"/>
      <c r="D33" s="563"/>
      <c r="E33" s="563"/>
      <c r="F33" s="564"/>
      <c r="G33" s="477"/>
      <c r="H33" s="371"/>
      <c r="I33" s="371"/>
      <c r="J33" s="372"/>
      <c r="K33" s="364"/>
      <c r="L33" s="365"/>
      <c r="M33" s="365"/>
      <c r="N33" s="366"/>
      <c r="O33" s="220"/>
      <c r="P33" s="221"/>
      <c r="Q33" s="222"/>
      <c r="R33" s="1"/>
      <c r="S33" s="1"/>
    </row>
    <row r="34" spans="1:19" ht="12.75" customHeight="1" x14ac:dyDescent="0.25">
      <c r="A34" s="2"/>
      <c r="B34" s="565" t="s">
        <v>62</v>
      </c>
      <c r="C34" s="566"/>
      <c r="D34" s="566"/>
      <c r="E34" s="566"/>
      <c r="F34" s="567"/>
      <c r="G34" s="476">
        <f>SUM(G22:J33)</f>
        <v>0</v>
      </c>
      <c r="H34" s="368"/>
      <c r="I34" s="368"/>
      <c r="J34" s="369"/>
      <c r="K34" s="437">
        <f>SUM(K22:N33)</f>
        <v>0</v>
      </c>
      <c r="L34" s="368"/>
      <c r="M34" s="368"/>
      <c r="N34" s="369"/>
      <c r="O34" s="217">
        <f>SUM(O22:Q33)</f>
        <v>0</v>
      </c>
      <c r="P34" s="218"/>
      <c r="Q34" s="219"/>
      <c r="R34" s="1"/>
      <c r="S34" s="1"/>
    </row>
    <row r="35" spans="1:19" ht="13.5" customHeight="1" thickBot="1" x14ac:dyDescent="0.3">
      <c r="A35" s="2"/>
      <c r="B35" s="225"/>
      <c r="C35" s="226"/>
      <c r="D35" s="226"/>
      <c r="E35" s="226"/>
      <c r="F35" s="568"/>
      <c r="G35" s="569"/>
      <c r="H35" s="570"/>
      <c r="I35" s="570"/>
      <c r="J35" s="571"/>
      <c r="K35" s="572"/>
      <c r="L35" s="570"/>
      <c r="M35" s="570"/>
      <c r="N35" s="571"/>
      <c r="O35" s="573"/>
      <c r="P35" s="574"/>
      <c r="Q35" s="575"/>
      <c r="R35" s="1"/>
      <c r="S35" s="1"/>
    </row>
    <row r="36" spans="1:19" ht="13.5" customHeight="1" thickTop="1" thickBot="1" x14ac:dyDescent="0.3">
      <c r="A36" s="2"/>
      <c r="B36" s="548" t="s">
        <v>27</v>
      </c>
      <c r="C36" s="549"/>
      <c r="D36" s="549"/>
      <c r="E36" s="549"/>
      <c r="F36" s="549"/>
      <c r="G36" s="549"/>
      <c r="H36" s="549"/>
      <c r="I36" s="549"/>
      <c r="J36" s="549"/>
      <c r="K36" s="550"/>
      <c r="L36" s="68"/>
      <c r="M36" s="69"/>
      <c r="N36" s="69"/>
      <c r="O36" s="69"/>
      <c r="P36" s="69"/>
      <c r="Q36" s="70"/>
      <c r="R36" s="1"/>
      <c r="S36" s="1"/>
    </row>
    <row r="37" spans="1:19" ht="15.75" thickBot="1" x14ac:dyDescent="0.3">
      <c r="A37" s="2"/>
      <c r="B37" s="155"/>
      <c r="C37" s="156"/>
      <c r="D37" s="156"/>
      <c r="E37" s="156"/>
      <c r="F37" s="156"/>
      <c r="G37" s="156"/>
      <c r="H37" s="156"/>
      <c r="I37" s="156"/>
      <c r="J37" s="156"/>
      <c r="K37" s="157"/>
      <c r="L37" s="21" t="s">
        <v>28</v>
      </c>
      <c r="M37" s="19"/>
      <c r="N37" s="19"/>
      <c r="O37" s="19"/>
      <c r="P37" s="439">
        <f>'Quarter Three'!P37:Q37</f>
        <v>0</v>
      </c>
      <c r="Q37" s="440"/>
      <c r="R37" s="1"/>
      <c r="S37" s="1"/>
    </row>
    <row r="38" spans="1:19" ht="15.75" thickBot="1" x14ac:dyDescent="0.3">
      <c r="A38" s="2"/>
      <c r="B38" s="155"/>
      <c r="C38" s="156"/>
      <c r="D38" s="156"/>
      <c r="E38" s="156"/>
      <c r="F38" s="156"/>
      <c r="G38" s="156"/>
      <c r="H38" s="156"/>
      <c r="I38" s="156"/>
      <c r="J38" s="156"/>
      <c r="K38" s="157"/>
      <c r="L38" s="22"/>
      <c r="M38" s="23" t="s">
        <v>83</v>
      </c>
      <c r="N38" s="19"/>
      <c r="O38" s="24" t="e">
        <f>SUM(O34/P37)</f>
        <v>#DIV/0!</v>
      </c>
      <c r="P38" s="23" t="s">
        <v>63</v>
      </c>
      <c r="Q38" s="63"/>
      <c r="R38" s="1"/>
      <c r="S38" s="1"/>
    </row>
    <row r="39" spans="1:19" ht="24" customHeight="1" thickBot="1" x14ac:dyDescent="0.3">
      <c r="A39" s="2"/>
      <c r="B39" s="158"/>
      <c r="C39" s="159"/>
      <c r="D39" s="159"/>
      <c r="E39" s="159"/>
      <c r="F39" s="159"/>
      <c r="G39" s="159"/>
      <c r="H39" s="159"/>
      <c r="I39" s="159"/>
      <c r="J39" s="159"/>
      <c r="K39" s="160"/>
      <c r="L39" s="21" t="s">
        <v>31</v>
      </c>
      <c r="M39" s="19"/>
      <c r="N39" s="19"/>
      <c r="O39" s="19"/>
      <c r="P39" s="441">
        <f>SUM('Quarter One'!P39:Q39)</f>
        <v>0</v>
      </c>
      <c r="Q39" s="442"/>
      <c r="R39" s="1"/>
      <c r="S39" s="1"/>
    </row>
    <row r="40" spans="1:19" ht="14.45" customHeight="1" x14ac:dyDescent="0.25">
      <c r="A40" s="2"/>
      <c r="B40" s="431" t="s">
        <v>33</v>
      </c>
      <c r="C40" s="404"/>
      <c r="D40" s="404"/>
      <c r="E40" s="404"/>
      <c r="F40" s="404"/>
      <c r="G40" s="404"/>
      <c r="H40" s="449"/>
      <c r="I40" s="190" t="s">
        <v>34</v>
      </c>
      <c r="J40" s="191"/>
      <c r="K40" s="192"/>
      <c r="L40" s="22"/>
      <c r="M40" s="23" t="s">
        <v>81</v>
      </c>
      <c r="N40" s="19"/>
      <c r="O40" s="24" t="e">
        <f>O24/P39</f>
        <v>#DIV/0!</v>
      </c>
      <c r="P40" s="23" t="s">
        <v>32</v>
      </c>
      <c r="Q40" s="20"/>
      <c r="R40" s="1"/>
      <c r="S40" s="1"/>
    </row>
    <row r="41" spans="1:19" x14ac:dyDescent="0.25">
      <c r="A41" s="2"/>
      <c r="B41" s="165"/>
      <c r="C41" s="166"/>
      <c r="D41" s="166"/>
      <c r="E41" s="166"/>
      <c r="F41" s="166"/>
      <c r="G41" s="166"/>
      <c r="H41" s="167"/>
      <c r="I41" s="193"/>
      <c r="J41" s="194"/>
      <c r="K41" s="195"/>
      <c r="L41" s="22"/>
      <c r="M41" s="23"/>
      <c r="N41" s="19"/>
      <c r="O41" s="24" t="e">
        <f>IF(O40&gt;1,"False","True")</f>
        <v>#DIV/0!</v>
      </c>
      <c r="P41" s="23"/>
      <c r="Q41" s="20"/>
      <c r="R41" s="1"/>
      <c r="S41" s="1"/>
    </row>
    <row r="42" spans="1:19" ht="12" customHeight="1" thickBot="1" x14ac:dyDescent="0.3">
      <c r="A42" s="2"/>
      <c r="B42" s="168"/>
      <c r="C42" s="169"/>
      <c r="D42" s="169"/>
      <c r="E42" s="169"/>
      <c r="F42" s="169"/>
      <c r="G42" s="169"/>
      <c r="H42" s="170"/>
      <c r="I42" s="193"/>
      <c r="J42" s="194"/>
      <c r="K42" s="195"/>
      <c r="L42" s="21" t="s">
        <v>53</v>
      </c>
      <c r="M42" s="19"/>
      <c r="N42" s="19"/>
      <c r="O42" s="19"/>
      <c r="P42" s="19"/>
      <c r="Q42" s="20"/>
      <c r="R42" s="1"/>
      <c r="S42" s="1"/>
    </row>
    <row r="43" spans="1:19" x14ac:dyDescent="0.25">
      <c r="A43" s="2"/>
      <c r="B43" s="25"/>
      <c r="C43" s="26"/>
      <c r="D43" s="27"/>
      <c r="E43" s="26"/>
      <c r="F43" s="26"/>
      <c r="G43" s="26"/>
      <c r="H43" s="26"/>
      <c r="I43" s="196"/>
      <c r="J43" s="197"/>
      <c r="K43" s="198"/>
      <c r="L43" s="22"/>
      <c r="M43" s="19"/>
      <c r="N43" s="19"/>
      <c r="O43" s="19"/>
      <c r="P43" s="171"/>
      <c r="Q43" s="450"/>
      <c r="R43" s="1"/>
      <c r="S43" s="1"/>
    </row>
    <row r="44" spans="1:19" ht="15.75" thickBot="1" x14ac:dyDescent="0.3">
      <c r="A44" s="2"/>
      <c r="B44" s="28"/>
      <c r="C44" s="29"/>
      <c r="D44" s="30"/>
      <c r="E44" s="451"/>
      <c r="F44" s="173"/>
      <c r="G44" s="173"/>
      <c r="H44" s="452"/>
      <c r="I44" s="109"/>
      <c r="J44" s="110"/>
      <c r="K44" s="111"/>
      <c r="L44" s="31" t="s">
        <v>36</v>
      </c>
      <c r="M44" s="32"/>
      <c r="N44" s="32"/>
      <c r="O44" s="551" t="e">
        <f>SUM(K34/P43)</f>
        <v>#DIV/0!</v>
      </c>
      <c r="P44" s="552"/>
      <c r="Q44" s="20"/>
      <c r="R44" s="1"/>
      <c r="S44" s="1"/>
    </row>
    <row r="45" spans="1:19" x14ac:dyDescent="0.25">
      <c r="A45" s="2"/>
      <c r="B45" s="176" t="s">
        <v>37</v>
      </c>
      <c r="C45" s="177"/>
      <c r="D45" s="178"/>
      <c r="E45" s="453"/>
      <c r="F45" s="454"/>
      <c r="G45" s="454"/>
      <c r="H45" s="455"/>
      <c r="I45" s="45"/>
      <c r="J45" s="43"/>
      <c r="K45" s="43"/>
      <c r="L45" s="33"/>
      <c r="M45" s="34"/>
      <c r="N45" s="35"/>
      <c r="O45" s="553" t="s">
        <v>38</v>
      </c>
      <c r="P45" s="554"/>
      <c r="Q45" s="555"/>
      <c r="R45" s="1"/>
      <c r="S45" s="1"/>
    </row>
    <row r="46" spans="1:19" ht="15.75" thickBot="1" x14ac:dyDescent="0.3">
      <c r="A46" s="2"/>
      <c r="B46" s="25"/>
      <c r="C46" s="26"/>
      <c r="D46" s="27"/>
      <c r="E46" s="556"/>
      <c r="F46" s="557"/>
      <c r="G46" s="557"/>
      <c r="H46" s="558"/>
      <c r="I46" s="36"/>
      <c r="J46" s="37"/>
      <c r="K46" s="38"/>
      <c r="L46" s="38"/>
      <c r="M46" s="39"/>
      <c r="N46" s="40"/>
      <c r="O46" s="461"/>
      <c r="P46" s="462"/>
      <c r="Q46" s="463"/>
      <c r="R46" s="1"/>
      <c r="S46" s="1"/>
    </row>
    <row r="47" spans="1:19" x14ac:dyDescent="0.25">
      <c r="A47" s="2"/>
      <c r="B47" s="25" t="s">
        <v>39</v>
      </c>
      <c r="C47" s="26"/>
      <c r="D47" s="27"/>
      <c r="E47" s="559"/>
      <c r="F47" s="560"/>
      <c r="G47" s="560"/>
      <c r="H47" s="561"/>
      <c r="I47" s="41" t="s">
        <v>40</v>
      </c>
      <c r="J47" s="42"/>
      <c r="K47" s="43"/>
      <c r="L47" s="43"/>
      <c r="M47" s="44" t="s">
        <v>41</v>
      </c>
      <c r="N47" s="42"/>
      <c r="O47" s="187" t="s">
        <v>42</v>
      </c>
      <c r="P47" s="469"/>
      <c r="Q47" s="470"/>
      <c r="R47" s="1"/>
      <c r="S47" s="1"/>
    </row>
    <row r="48" spans="1:19" x14ac:dyDescent="0.25">
      <c r="A48" s="2"/>
      <c r="B48" s="28" t="s">
        <v>43</v>
      </c>
      <c r="C48" s="29"/>
      <c r="D48" s="27"/>
      <c r="E48" s="143"/>
      <c r="F48" s="144"/>
      <c r="G48" s="144"/>
      <c r="H48" s="145"/>
      <c r="I48" s="45"/>
      <c r="J48" s="43"/>
      <c r="K48" s="43"/>
      <c r="L48" s="43"/>
      <c r="M48" s="43"/>
      <c r="N48" s="46"/>
      <c r="O48" s="47"/>
      <c r="P48" s="43"/>
      <c r="Q48" s="48"/>
      <c r="R48" s="1"/>
      <c r="S48" s="1"/>
    </row>
    <row r="49" spans="1:19" x14ac:dyDescent="0.25">
      <c r="A49" s="2"/>
      <c r="B49" s="149" t="s">
        <v>41</v>
      </c>
      <c r="C49" s="150"/>
      <c r="D49" s="151"/>
      <c r="E49" s="146"/>
      <c r="F49" s="147"/>
      <c r="G49" s="147"/>
      <c r="H49" s="148"/>
      <c r="I49" s="49"/>
      <c r="J49" s="37"/>
      <c r="K49" s="37"/>
      <c r="L49" s="37"/>
      <c r="M49" s="38"/>
      <c r="N49" s="50"/>
      <c r="O49" s="47"/>
      <c r="P49" s="43"/>
      <c r="Q49" s="48"/>
      <c r="R49" s="1"/>
      <c r="S49" s="1"/>
    </row>
    <row r="50" spans="1:19" ht="15.75" thickBot="1" x14ac:dyDescent="0.3">
      <c r="A50" s="2"/>
      <c r="B50" s="152" t="s">
        <v>44</v>
      </c>
      <c r="C50" s="153"/>
      <c r="D50" s="154"/>
      <c r="E50" s="51"/>
      <c r="F50" s="51"/>
      <c r="G50" s="51"/>
      <c r="H50" s="52"/>
      <c r="I50" s="53" t="s">
        <v>45</v>
      </c>
      <c r="J50" s="54"/>
      <c r="K50" s="54"/>
      <c r="L50" s="54"/>
      <c r="M50" s="54" t="s">
        <v>41</v>
      </c>
      <c r="N50" s="55"/>
      <c r="O50" s="56"/>
      <c r="P50" s="57"/>
      <c r="Q50" s="58"/>
      <c r="R50" s="1"/>
      <c r="S50" s="1"/>
    </row>
    <row r="51" spans="1:19" ht="15.75" thickTop="1" x14ac:dyDescent="0.25">
      <c r="A51" s="1"/>
      <c r="B51" s="71"/>
      <c r="I51" s="1"/>
      <c r="J51" s="1"/>
      <c r="K51" s="1"/>
      <c r="L51" s="1"/>
      <c r="M51" s="1"/>
      <c r="N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2"/>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2"/>
      <c r="K56" s="2"/>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O58" s="1"/>
      <c r="P58" s="1"/>
      <c r="Q58" s="1"/>
    </row>
  </sheetData>
  <sheetProtection password="F0AC" sheet="1" objects="1" scenarios="1"/>
  <mergeCells count="78">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E48:H49"/>
    <mergeCell ref="B49:D49"/>
    <mergeCell ref="B50:D50"/>
    <mergeCell ref="B36:K39"/>
    <mergeCell ref="P37:Q37"/>
    <mergeCell ref="P39:Q39"/>
    <mergeCell ref="B40:H42"/>
    <mergeCell ref="P43:Q43"/>
    <mergeCell ref="E44:H45"/>
    <mergeCell ref="O44:P44"/>
    <mergeCell ref="B45:D45"/>
    <mergeCell ref="O45:Q46"/>
    <mergeCell ref="E46:H47"/>
    <mergeCell ref="O47:Q47"/>
    <mergeCell ref="I40:K43"/>
  </mergeCells>
  <conditionalFormatting sqref="O40">
    <cfRule type="cellIs" dxfId="1" priority="1" operator="greaterThan">
      <formula>1</formula>
    </cfRule>
  </conditionalFormatting>
  <pageMargins left="0.7" right="0.7" top="0.25" bottom="0" header="0.3" footer="0.3"/>
  <pageSetup scale="7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8"/>
  <sheetViews>
    <sheetView workbookViewId="0">
      <selection activeCell="P17" sqref="P17:Q18"/>
    </sheetView>
  </sheetViews>
  <sheetFormatPr defaultRowHeight="15" x14ac:dyDescent="0.25"/>
  <cols>
    <col min="2" max="2" width="10" customWidth="1"/>
    <col min="6" max="6" width="10.5703125" customWidth="1"/>
    <col min="8" max="8" width="15.7109375" customWidth="1"/>
    <col min="10" max="10" width="7.7109375" customWidth="1"/>
    <col min="14" max="14" width="8" customWidth="1"/>
    <col min="15" max="15" width="8.7109375" customWidth="1"/>
    <col min="17" max="17" width="18.42578125" customWidth="1"/>
  </cols>
  <sheetData>
    <row r="1" spans="1:19" ht="33.75" customHeight="1" thickTop="1" thickBot="1" x14ac:dyDescent="0.3">
      <c r="B1" s="428" t="s">
        <v>99</v>
      </c>
      <c r="C1" s="429"/>
      <c r="D1" s="429"/>
      <c r="E1" s="429"/>
      <c r="F1" s="429"/>
      <c r="G1" s="429"/>
      <c r="H1" s="429"/>
      <c r="I1" s="429"/>
      <c r="J1" s="429"/>
      <c r="K1" s="429"/>
      <c r="L1" s="429"/>
      <c r="M1" s="429"/>
      <c r="N1" s="429"/>
      <c r="O1" s="429"/>
      <c r="P1" s="429"/>
      <c r="Q1" s="430"/>
      <c r="R1" s="1"/>
      <c r="S1" s="1"/>
    </row>
    <row r="2" spans="1:19" ht="20.25" customHeight="1" thickTop="1" x14ac:dyDescent="0.25">
      <c r="A2" s="1"/>
      <c r="B2" s="352" t="s">
        <v>47</v>
      </c>
      <c r="C2" s="353"/>
      <c r="D2" s="353"/>
      <c r="E2" s="353"/>
      <c r="F2" s="353"/>
      <c r="G2" s="353"/>
      <c r="H2" s="353"/>
      <c r="I2" s="353"/>
      <c r="J2" s="353"/>
      <c r="K2" s="353"/>
      <c r="L2" s="353"/>
      <c r="M2" s="353"/>
      <c r="N2" s="353"/>
      <c r="O2" s="353"/>
      <c r="P2" s="353"/>
      <c r="Q2" s="354"/>
      <c r="R2" s="1"/>
      <c r="S2" s="1"/>
    </row>
    <row r="3" spans="1:19" ht="13.5" customHeight="1" x14ac:dyDescent="0.25">
      <c r="A3" s="1"/>
      <c r="B3" s="355" t="s">
        <v>1</v>
      </c>
      <c r="C3" s="262"/>
      <c r="D3" s="262"/>
      <c r="E3" s="262"/>
      <c r="F3" s="262"/>
      <c r="G3" s="262"/>
      <c r="H3" s="262"/>
      <c r="I3" s="262"/>
      <c r="J3" s="262"/>
      <c r="K3" s="262"/>
      <c r="L3" s="262"/>
      <c r="M3" s="262"/>
      <c r="N3" s="262"/>
      <c r="O3" s="262"/>
      <c r="P3" s="262"/>
      <c r="Q3" s="356"/>
      <c r="R3" s="1"/>
      <c r="S3" s="1"/>
    </row>
    <row r="4" spans="1:19" ht="11.25" customHeight="1" x14ac:dyDescent="0.25">
      <c r="A4" s="1"/>
      <c r="B4" s="357"/>
      <c r="C4" s="358"/>
      <c r="D4" s="358"/>
      <c r="E4" s="358"/>
      <c r="F4" s="358"/>
      <c r="G4" s="358"/>
      <c r="H4" s="358"/>
      <c r="I4" s="358"/>
      <c r="J4" s="358"/>
      <c r="K4" s="358"/>
      <c r="L4" s="358"/>
      <c r="M4" s="358"/>
      <c r="N4" s="358"/>
      <c r="O4" s="358"/>
      <c r="P4" s="358"/>
      <c r="Q4" s="359"/>
      <c r="R4" s="1"/>
      <c r="S4" s="1"/>
    </row>
    <row r="5" spans="1:19" ht="12.75" customHeight="1" thickBot="1" x14ac:dyDescent="0.3">
      <c r="A5" s="1"/>
      <c r="B5" s="360" t="s">
        <v>100</v>
      </c>
      <c r="C5" s="262"/>
      <c r="D5" s="262"/>
      <c r="E5" s="262"/>
      <c r="F5" s="262"/>
      <c r="G5" s="262"/>
      <c r="H5" s="262"/>
      <c r="I5" s="262"/>
      <c r="J5" s="262"/>
      <c r="K5" s="262"/>
      <c r="L5" s="262"/>
      <c r="M5" s="262"/>
      <c r="N5" s="262"/>
      <c r="O5" s="262"/>
      <c r="P5" s="262"/>
      <c r="Q5" s="356"/>
      <c r="R5" s="1"/>
      <c r="S5" s="1"/>
    </row>
    <row r="6" spans="1:19" ht="27.6" customHeight="1" thickTop="1" x14ac:dyDescent="0.25">
      <c r="A6" s="2"/>
      <c r="B6" s="3" t="s">
        <v>2</v>
      </c>
      <c r="C6" s="425">
        <f>'Quarter Four'!C6:H6</f>
        <v>0</v>
      </c>
      <c r="D6" s="426"/>
      <c r="E6" s="426"/>
      <c r="F6" s="426"/>
      <c r="G6" s="426"/>
      <c r="H6" s="426"/>
      <c r="I6" s="644" t="s">
        <v>64</v>
      </c>
      <c r="J6" s="645"/>
      <c r="K6" s="645"/>
      <c r="L6" s="645"/>
      <c r="M6" s="646"/>
      <c r="N6" s="647" t="s">
        <v>4</v>
      </c>
      <c r="O6" s="648"/>
      <c r="P6" s="648"/>
      <c r="Q6" s="649"/>
      <c r="R6" s="2"/>
      <c r="S6" s="1"/>
    </row>
    <row r="7" spans="1:19" ht="22.5" customHeight="1" x14ac:dyDescent="0.25">
      <c r="A7" s="2"/>
      <c r="B7" s="4" t="s">
        <v>5</v>
      </c>
      <c r="C7" s="408">
        <f>'Quarter Four'!C7:H7</f>
        <v>0</v>
      </c>
      <c r="D7" s="409"/>
      <c r="E7" s="409"/>
      <c r="F7" s="409"/>
      <c r="G7" s="409"/>
      <c r="H7" s="409"/>
      <c r="I7" s="623"/>
      <c r="J7" s="624"/>
      <c r="K7" s="624"/>
      <c r="L7" s="624"/>
      <c r="M7" s="625"/>
      <c r="N7" s="629"/>
      <c r="O7" s="630"/>
      <c r="P7" s="630"/>
      <c r="Q7" s="631"/>
      <c r="R7" s="2"/>
      <c r="S7" s="1"/>
    </row>
    <row r="8" spans="1:19" ht="22.5" customHeight="1" x14ac:dyDescent="0.25">
      <c r="A8" s="2"/>
      <c r="B8" s="5" t="s">
        <v>6</v>
      </c>
      <c r="C8" s="408">
        <f>'Quarter Four'!C8:D8</f>
        <v>0</v>
      </c>
      <c r="D8" s="635"/>
      <c r="E8" s="6" t="s">
        <v>7</v>
      </c>
      <c r="F8" s="115" t="str">
        <f>'Quarter One'!F8</f>
        <v>WY</v>
      </c>
      <c r="G8" s="6" t="s">
        <v>8</v>
      </c>
      <c r="H8" s="64">
        <f>'Quarter Four'!H8</f>
        <v>0</v>
      </c>
      <c r="I8" s="626"/>
      <c r="J8" s="627"/>
      <c r="K8" s="627"/>
      <c r="L8" s="627"/>
      <c r="M8" s="628"/>
      <c r="N8" s="632"/>
      <c r="O8" s="633"/>
      <c r="P8" s="633"/>
      <c r="Q8" s="634"/>
      <c r="R8" s="2"/>
      <c r="S8" s="1"/>
    </row>
    <row r="9" spans="1:19" ht="17.45" customHeight="1" thickBot="1" x14ac:dyDescent="0.3">
      <c r="A9" s="2"/>
      <c r="B9" s="9" t="s">
        <v>9</v>
      </c>
      <c r="C9" s="419">
        <f>'Quarter Four'!C9:D9</f>
        <v>0</v>
      </c>
      <c r="D9" s="420"/>
      <c r="E9" s="10" t="s">
        <v>10</v>
      </c>
      <c r="F9" s="421">
        <f>'Quarter Four'!F9:H9</f>
        <v>0</v>
      </c>
      <c r="G9" s="422"/>
      <c r="H9" s="422"/>
      <c r="I9" s="626"/>
      <c r="J9" s="627"/>
      <c r="K9" s="627"/>
      <c r="L9" s="627"/>
      <c r="M9" s="628"/>
      <c r="N9" s="632"/>
      <c r="O9" s="633"/>
      <c r="P9" s="633"/>
      <c r="Q9" s="634"/>
      <c r="R9" s="2"/>
      <c r="S9" s="1"/>
    </row>
    <row r="10" spans="1:19" ht="25.5" customHeight="1" thickBot="1" x14ac:dyDescent="0.3">
      <c r="A10" s="2"/>
      <c r="B10" s="320" t="s">
        <v>11</v>
      </c>
      <c r="C10" s="321"/>
      <c r="D10" s="322"/>
      <c r="E10" s="323" t="s">
        <v>12</v>
      </c>
      <c r="F10" s="324"/>
      <c r="G10" s="324"/>
      <c r="H10" s="324"/>
      <c r="I10" s="626"/>
      <c r="J10" s="627"/>
      <c r="K10" s="627"/>
      <c r="L10" s="627"/>
      <c r="M10" s="628"/>
      <c r="N10" s="632"/>
      <c r="O10" s="633"/>
      <c r="P10" s="633"/>
      <c r="Q10" s="634"/>
      <c r="R10" s="2"/>
      <c r="S10" s="1"/>
    </row>
    <row r="11" spans="1:19" ht="13.5" customHeight="1" thickBot="1" x14ac:dyDescent="0.3">
      <c r="A11" s="2"/>
      <c r="B11" s="325" t="s">
        <v>91</v>
      </c>
      <c r="C11" s="326"/>
      <c r="D11" s="287"/>
      <c r="E11" s="330" t="s">
        <v>13</v>
      </c>
      <c r="F11" s="331"/>
      <c r="G11" s="331"/>
      <c r="H11" s="331"/>
      <c r="I11" s="626"/>
      <c r="J11" s="627"/>
      <c r="K11" s="627"/>
      <c r="L11" s="627"/>
      <c r="M11" s="628"/>
      <c r="N11" s="632"/>
      <c r="O11" s="633"/>
      <c r="P11" s="633"/>
      <c r="Q11" s="634"/>
      <c r="R11" s="2"/>
      <c r="S11" s="1"/>
    </row>
    <row r="12" spans="1:19" ht="13.5" customHeight="1" thickBot="1" x14ac:dyDescent="0.3">
      <c r="A12" s="2"/>
      <c r="B12" s="327"/>
      <c r="C12" s="266"/>
      <c r="D12" s="288"/>
      <c r="E12" s="636" t="s">
        <v>65</v>
      </c>
      <c r="F12" s="637"/>
      <c r="G12" s="637"/>
      <c r="H12" s="637"/>
      <c r="I12" s="626"/>
      <c r="J12" s="627"/>
      <c r="K12" s="627"/>
      <c r="L12" s="627"/>
      <c r="M12" s="628"/>
      <c r="N12" s="632"/>
      <c r="O12" s="633"/>
      <c r="P12" s="633"/>
      <c r="Q12" s="634"/>
      <c r="R12" s="1"/>
      <c r="S12" s="1"/>
    </row>
    <row r="13" spans="1:19" ht="12.75" customHeight="1" thickTop="1" x14ac:dyDescent="0.25">
      <c r="A13" s="2"/>
      <c r="B13" s="283" t="s">
        <v>92</v>
      </c>
      <c r="C13" s="284"/>
      <c r="D13" s="287"/>
      <c r="E13" s="638"/>
      <c r="F13" s="639"/>
      <c r="G13" s="639"/>
      <c r="H13" s="639"/>
      <c r="I13" s="626"/>
      <c r="J13" s="627"/>
      <c r="K13" s="627"/>
      <c r="L13" s="627"/>
      <c r="M13" s="628"/>
      <c r="N13" s="632"/>
      <c r="O13" s="633"/>
      <c r="P13" s="633"/>
      <c r="Q13" s="634"/>
      <c r="R13" s="1"/>
      <c r="S13" s="1"/>
    </row>
    <row r="14" spans="1:19" ht="13.5" customHeight="1" thickBot="1" x14ac:dyDescent="0.3">
      <c r="A14" s="2"/>
      <c r="B14" s="327"/>
      <c r="C14" s="266"/>
      <c r="D14" s="288"/>
      <c r="E14" s="638"/>
      <c r="F14" s="639"/>
      <c r="G14" s="639"/>
      <c r="H14" s="639"/>
      <c r="I14" s="626"/>
      <c r="J14" s="627"/>
      <c r="K14" s="627"/>
      <c r="L14" s="627"/>
      <c r="M14" s="628"/>
      <c r="N14" s="632"/>
      <c r="O14" s="633"/>
      <c r="P14" s="633"/>
      <c r="Q14" s="634"/>
      <c r="R14" s="1"/>
      <c r="S14" s="1"/>
    </row>
    <row r="15" spans="1:19" ht="13.5" customHeight="1" thickTop="1" thickBot="1" x14ac:dyDescent="0.3">
      <c r="A15" s="2"/>
      <c r="B15" s="283" t="s">
        <v>89</v>
      </c>
      <c r="C15" s="340"/>
      <c r="D15" s="287"/>
      <c r="E15" s="638"/>
      <c r="F15" s="639"/>
      <c r="G15" s="639"/>
      <c r="H15" s="640"/>
      <c r="I15" s="12"/>
      <c r="J15" s="13"/>
      <c r="K15" s="13"/>
      <c r="L15" s="13"/>
      <c r="M15" s="13"/>
      <c r="N15" s="13"/>
      <c r="O15" s="13"/>
      <c r="P15" s="13"/>
      <c r="Q15" s="14"/>
      <c r="R15" s="1"/>
      <c r="S15" s="1"/>
    </row>
    <row r="16" spans="1:19" ht="12.75" customHeight="1" thickBot="1" x14ac:dyDescent="0.3">
      <c r="A16" s="2"/>
      <c r="B16" s="327"/>
      <c r="C16" s="266"/>
      <c r="D16" s="288"/>
      <c r="E16" s="638"/>
      <c r="F16" s="639"/>
      <c r="G16" s="639"/>
      <c r="H16" s="640"/>
      <c r="I16" s="275" t="s">
        <v>14</v>
      </c>
      <c r="J16" s="276"/>
      <c r="K16" s="276"/>
      <c r="L16" s="276"/>
      <c r="M16" s="280" t="s">
        <v>66</v>
      </c>
      <c r="N16" s="281"/>
      <c r="O16" s="15"/>
      <c r="P16" s="280" t="s">
        <v>94</v>
      </c>
      <c r="Q16" s="282"/>
      <c r="R16" s="1"/>
      <c r="S16" s="1"/>
    </row>
    <row r="17" spans="1:19" ht="15" customHeight="1" thickTop="1" x14ac:dyDescent="0.25">
      <c r="A17" s="2"/>
      <c r="B17" s="283" t="s">
        <v>90</v>
      </c>
      <c r="C17" s="284"/>
      <c r="D17" s="287"/>
      <c r="E17" s="638"/>
      <c r="F17" s="639"/>
      <c r="G17" s="639"/>
      <c r="H17" s="640"/>
      <c r="I17" s="277"/>
      <c r="J17" s="247"/>
      <c r="K17" s="247"/>
      <c r="L17" s="247"/>
      <c r="M17" s="617"/>
      <c r="N17" s="617"/>
      <c r="O17" s="16"/>
      <c r="P17" s="293">
        <f>SUM(O22)</f>
        <v>0</v>
      </c>
      <c r="Q17" s="294"/>
      <c r="R17" s="1"/>
      <c r="S17" s="1"/>
    </row>
    <row r="18" spans="1:19" ht="13.5" customHeight="1" thickBot="1" x14ac:dyDescent="0.3">
      <c r="A18" s="2"/>
      <c r="B18" s="285"/>
      <c r="C18" s="286"/>
      <c r="D18" s="288"/>
      <c r="E18" s="641"/>
      <c r="F18" s="642"/>
      <c r="G18" s="642"/>
      <c r="H18" s="643"/>
      <c r="I18" s="278"/>
      <c r="J18" s="279"/>
      <c r="K18" s="279"/>
      <c r="L18" s="279"/>
      <c r="M18" s="617"/>
      <c r="N18" s="617"/>
      <c r="O18" s="17"/>
      <c r="P18" s="295"/>
      <c r="Q18" s="296"/>
      <c r="R18" s="1"/>
      <c r="S18" s="1"/>
    </row>
    <row r="19" spans="1:19" ht="13.5" customHeight="1" thickTop="1" x14ac:dyDescent="0.25">
      <c r="A19" s="1"/>
      <c r="B19" s="243" t="s">
        <v>16</v>
      </c>
      <c r="C19" s="244"/>
      <c r="D19" s="244"/>
      <c r="E19" s="244"/>
      <c r="F19" s="245"/>
      <c r="G19" s="579" t="s">
        <v>61</v>
      </c>
      <c r="H19" s="253"/>
      <c r="I19" s="253"/>
      <c r="J19" s="254"/>
      <c r="K19" s="258" t="s">
        <v>18</v>
      </c>
      <c r="L19" s="259"/>
      <c r="M19" s="259"/>
      <c r="N19" s="260"/>
      <c r="O19" s="267" t="s">
        <v>19</v>
      </c>
      <c r="P19" s="267"/>
      <c r="Q19" s="268"/>
      <c r="R19" s="1"/>
      <c r="S19" s="1"/>
    </row>
    <row r="20" spans="1:19" x14ac:dyDescent="0.25">
      <c r="A20" s="1"/>
      <c r="B20" s="246"/>
      <c r="C20" s="247"/>
      <c r="D20" s="247"/>
      <c r="E20" s="247"/>
      <c r="F20" s="248"/>
      <c r="G20" s="255"/>
      <c r="H20" s="256"/>
      <c r="I20" s="256"/>
      <c r="J20" s="257"/>
      <c r="K20" s="261"/>
      <c r="L20" s="262"/>
      <c r="M20" s="262"/>
      <c r="N20" s="263"/>
      <c r="O20" s="166"/>
      <c r="P20" s="166"/>
      <c r="Q20" s="269"/>
      <c r="R20" s="1"/>
      <c r="S20" s="1"/>
    </row>
    <row r="21" spans="1:19" x14ac:dyDescent="0.25">
      <c r="A21" s="1"/>
      <c r="B21" s="249"/>
      <c r="C21" s="250"/>
      <c r="D21" s="250"/>
      <c r="E21" s="250"/>
      <c r="F21" s="251"/>
      <c r="G21" s="620"/>
      <c r="H21" s="621"/>
      <c r="I21" s="621"/>
      <c r="J21" s="622"/>
      <c r="K21" s="264"/>
      <c r="L21" s="265"/>
      <c r="M21" s="265"/>
      <c r="N21" s="266"/>
      <c r="O21" s="169"/>
      <c r="P21" s="169"/>
      <c r="Q21" s="270"/>
      <c r="R21" s="1"/>
      <c r="S21" s="1"/>
    </row>
    <row r="22" spans="1:19" x14ac:dyDescent="0.25">
      <c r="A22" s="1"/>
      <c r="B22" s="242" t="s">
        <v>20</v>
      </c>
      <c r="C22" s="241"/>
      <c r="D22" s="241"/>
      <c r="E22" s="241"/>
      <c r="F22" s="150"/>
      <c r="G22" s="609">
        <f>SUM('Quarter Four'!O22:Q23)</f>
        <v>0</v>
      </c>
      <c r="H22" s="273"/>
      <c r="I22" s="273"/>
      <c r="J22" s="610"/>
      <c r="K22" s="382">
        <f>SUM(M17)</f>
        <v>0</v>
      </c>
      <c r="L22" s="273"/>
      <c r="M22" s="273"/>
      <c r="N22" s="610"/>
      <c r="O22" s="273">
        <f>SUM(G22+K22)</f>
        <v>0</v>
      </c>
      <c r="P22" s="273"/>
      <c r="Q22" s="274"/>
      <c r="R22" s="1"/>
      <c r="S22" s="1"/>
    </row>
    <row r="23" spans="1:19" x14ac:dyDescent="0.25">
      <c r="A23" s="1"/>
      <c r="B23" s="242"/>
      <c r="C23" s="241"/>
      <c r="D23" s="241"/>
      <c r="E23" s="241"/>
      <c r="F23" s="150"/>
      <c r="G23" s="609"/>
      <c r="H23" s="273"/>
      <c r="I23" s="273"/>
      <c r="J23" s="610"/>
      <c r="K23" s="382"/>
      <c r="L23" s="273"/>
      <c r="M23" s="273"/>
      <c r="N23" s="610"/>
      <c r="O23" s="273"/>
      <c r="P23" s="273"/>
      <c r="Q23" s="274"/>
      <c r="R23" s="1"/>
      <c r="S23" s="1"/>
    </row>
    <row r="24" spans="1:19" x14ac:dyDescent="0.25">
      <c r="A24" s="1"/>
      <c r="B24" s="234" t="s">
        <v>21</v>
      </c>
      <c r="C24" s="235"/>
      <c r="D24" s="235"/>
      <c r="E24" s="235"/>
      <c r="F24" s="236"/>
      <c r="G24" s="615">
        <f>SUM('Quarter Four'!O24:Q25)</f>
        <v>0</v>
      </c>
      <c r="H24" s="616"/>
      <c r="I24" s="616"/>
      <c r="J24" s="616"/>
      <c r="K24" s="617"/>
      <c r="L24" s="617"/>
      <c r="M24" s="617"/>
      <c r="N24" s="617"/>
      <c r="O24" s="618">
        <f>SUM(G24+K24)</f>
        <v>0</v>
      </c>
      <c r="P24" s="618"/>
      <c r="Q24" s="619"/>
      <c r="R24" s="1"/>
      <c r="S24" s="1"/>
    </row>
    <row r="25" spans="1:19" x14ac:dyDescent="0.25">
      <c r="A25" s="1"/>
      <c r="B25" s="237"/>
      <c r="C25" s="238"/>
      <c r="D25" s="238"/>
      <c r="E25" s="238"/>
      <c r="F25" s="239"/>
      <c r="G25" s="615"/>
      <c r="H25" s="616"/>
      <c r="I25" s="616"/>
      <c r="J25" s="616"/>
      <c r="K25" s="617"/>
      <c r="L25" s="617"/>
      <c r="M25" s="617"/>
      <c r="N25" s="617"/>
      <c r="O25" s="618"/>
      <c r="P25" s="618"/>
      <c r="Q25" s="619"/>
      <c r="R25" s="1"/>
      <c r="S25" s="1"/>
    </row>
    <row r="26" spans="1:19" x14ac:dyDescent="0.25">
      <c r="A26" s="1"/>
      <c r="B26" s="240" t="s">
        <v>22</v>
      </c>
      <c r="C26" s="241"/>
      <c r="D26" s="241"/>
      <c r="E26" s="241"/>
      <c r="F26" s="150"/>
      <c r="G26" s="476">
        <f>SUM('Quarter Four'!O26:Q27)</f>
        <v>0</v>
      </c>
      <c r="H26" s="368"/>
      <c r="I26" s="368"/>
      <c r="J26" s="393"/>
      <c r="K26" s="602"/>
      <c r="L26" s="362"/>
      <c r="M26" s="362"/>
      <c r="N26" s="603"/>
      <c r="O26" s="606">
        <f>SUM(G26+K26)</f>
        <v>0</v>
      </c>
      <c r="P26" s="218"/>
      <c r="Q26" s="219"/>
      <c r="R26" s="1"/>
      <c r="S26" s="1"/>
    </row>
    <row r="27" spans="1:19" x14ac:dyDescent="0.25">
      <c r="A27" s="1"/>
      <c r="B27" s="242"/>
      <c r="C27" s="241"/>
      <c r="D27" s="241"/>
      <c r="E27" s="241"/>
      <c r="F27" s="150"/>
      <c r="G27" s="477"/>
      <c r="H27" s="371"/>
      <c r="I27" s="371"/>
      <c r="J27" s="394"/>
      <c r="K27" s="604"/>
      <c r="L27" s="365"/>
      <c r="M27" s="365"/>
      <c r="N27" s="605"/>
      <c r="O27" s="607"/>
      <c r="P27" s="221"/>
      <c r="Q27" s="222"/>
      <c r="R27" s="1"/>
      <c r="S27" s="1"/>
    </row>
    <row r="28" spans="1:19" ht="12.75" customHeight="1" x14ac:dyDescent="0.25">
      <c r="A28" s="1"/>
      <c r="B28" s="199" t="s">
        <v>23</v>
      </c>
      <c r="C28" s="200"/>
      <c r="D28" s="200"/>
      <c r="E28" s="200"/>
      <c r="F28" s="231"/>
      <c r="G28" s="476">
        <f>SUM('Quarter Four'!O28:Q29)</f>
        <v>0</v>
      </c>
      <c r="H28" s="368"/>
      <c r="I28" s="368"/>
      <c r="J28" s="393"/>
      <c r="K28" s="602"/>
      <c r="L28" s="362"/>
      <c r="M28" s="362"/>
      <c r="N28" s="603"/>
      <c r="O28" s="606">
        <f>SUM(G28+K28)</f>
        <v>0</v>
      </c>
      <c r="P28" s="218"/>
      <c r="Q28" s="219"/>
      <c r="R28" s="1"/>
      <c r="S28" s="1"/>
    </row>
    <row r="29" spans="1:19" ht="12.75" customHeight="1" x14ac:dyDescent="0.25">
      <c r="A29" s="1"/>
      <c r="B29" s="202"/>
      <c r="C29" s="203"/>
      <c r="D29" s="203"/>
      <c r="E29" s="203"/>
      <c r="F29" s="232"/>
      <c r="G29" s="477"/>
      <c r="H29" s="371"/>
      <c r="I29" s="371"/>
      <c r="J29" s="394"/>
      <c r="K29" s="604"/>
      <c r="L29" s="365"/>
      <c r="M29" s="365"/>
      <c r="N29" s="605"/>
      <c r="O29" s="607"/>
      <c r="P29" s="221"/>
      <c r="Q29" s="222"/>
      <c r="R29" s="1"/>
      <c r="S29" s="1"/>
    </row>
    <row r="30" spans="1:19" ht="12.75" customHeight="1" x14ac:dyDescent="0.25">
      <c r="A30" s="1"/>
      <c r="B30" s="199" t="s">
        <v>24</v>
      </c>
      <c r="C30" s="200"/>
      <c r="D30" s="200"/>
      <c r="E30" s="200"/>
      <c r="F30" s="231"/>
      <c r="G30" s="476">
        <f>SUM('Quarter Four'!O30:Q31)</f>
        <v>0</v>
      </c>
      <c r="H30" s="368"/>
      <c r="I30" s="368"/>
      <c r="J30" s="393"/>
      <c r="K30" s="602">
        <v>0</v>
      </c>
      <c r="L30" s="362"/>
      <c r="M30" s="362"/>
      <c r="N30" s="603"/>
      <c r="O30" s="606">
        <f>SUM(G30+K30)</f>
        <v>0</v>
      </c>
      <c r="P30" s="218"/>
      <c r="Q30" s="219"/>
      <c r="R30" s="1"/>
      <c r="S30" s="1"/>
    </row>
    <row r="31" spans="1:19" ht="12.75" customHeight="1" x14ac:dyDescent="0.25">
      <c r="A31" s="2"/>
      <c r="B31" s="202"/>
      <c r="C31" s="203"/>
      <c r="D31" s="203"/>
      <c r="E31" s="203"/>
      <c r="F31" s="232"/>
      <c r="G31" s="477"/>
      <c r="H31" s="371"/>
      <c r="I31" s="371"/>
      <c r="J31" s="394"/>
      <c r="K31" s="604"/>
      <c r="L31" s="365"/>
      <c r="M31" s="365"/>
      <c r="N31" s="605"/>
      <c r="O31" s="607"/>
      <c r="P31" s="221"/>
      <c r="Q31" s="222"/>
      <c r="R31" s="1"/>
      <c r="S31" s="1"/>
    </row>
    <row r="32" spans="1:19" ht="12.75" customHeight="1" x14ac:dyDescent="0.25">
      <c r="A32" s="2"/>
      <c r="B32" s="199" t="s">
        <v>25</v>
      </c>
      <c r="C32" s="200"/>
      <c r="D32" s="200"/>
      <c r="E32" s="200"/>
      <c r="F32" s="201"/>
      <c r="G32" s="476">
        <f>SUM('Quarter Four'!O32:Q33)</f>
        <v>0</v>
      </c>
      <c r="H32" s="368"/>
      <c r="I32" s="368"/>
      <c r="J32" s="393"/>
      <c r="K32" s="602">
        <v>0</v>
      </c>
      <c r="L32" s="362"/>
      <c r="M32" s="362"/>
      <c r="N32" s="603"/>
      <c r="O32" s="606">
        <f>SUM(G32+K32)</f>
        <v>0</v>
      </c>
      <c r="P32" s="218"/>
      <c r="Q32" s="219"/>
      <c r="R32" s="1"/>
      <c r="S32" s="1"/>
    </row>
    <row r="33" spans="1:19" ht="12.75" customHeight="1" x14ac:dyDescent="0.25">
      <c r="A33" s="2"/>
      <c r="B33" s="202"/>
      <c r="C33" s="203"/>
      <c r="D33" s="203"/>
      <c r="E33" s="203"/>
      <c r="F33" s="204"/>
      <c r="G33" s="477"/>
      <c r="H33" s="371"/>
      <c r="I33" s="371"/>
      <c r="J33" s="394"/>
      <c r="K33" s="604"/>
      <c r="L33" s="365"/>
      <c r="M33" s="365"/>
      <c r="N33" s="605"/>
      <c r="O33" s="607"/>
      <c r="P33" s="221"/>
      <c r="Q33" s="222"/>
      <c r="R33" s="1"/>
      <c r="S33" s="1"/>
    </row>
    <row r="34" spans="1:19" x14ac:dyDescent="0.25">
      <c r="A34" s="2"/>
      <c r="B34" s="223" t="s">
        <v>51</v>
      </c>
      <c r="C34" s="224"/>
      <c r="D34" s="224"/>
      <c r="E34" s="224"/>
      <c r="F34" s="608"/>
      <c r="G34" s="609">
        <f>SUM(G22:J33)</f>
        <v>0</v>
      </c>
      <c r="H34" s="273"/>
      <c r="I34" s="273"/>
      <c r="J34" s="610"/>
      <c r="K34" s="382">
        <f>SUM(K22:N33)</f>
        <v>0</v>
      </c>
      <c r="L34" s="273"/>
      <c r="M34" s="273"/>
      <c r="N34" s="610"/>
      <c r="O34" s="612">
        <f>SUM(O22:Q33)</f>
        <v>0</v>
      </c>
      <c r="P34" s="613"/>
      <c r="Q34" s="614"/>
      <c r="R34" s="1"/>
      <c r="S34" s="1"/>
    </row>
    <row r="35" spans="1:19" ht="15.75" thickBot="1" x14ac:dyDescent="0.3">
      <c r="A35" s="2"/>
      <c r="B35" s="225"/>
      <c r="C35" s="226"/>
      <c r="D35" s="226"/>
      <c r="E35" s="226"/>
      <c r="F35" s="568"/>
      <c r="G35" s="569"/>
      <c r="H35" s="570"/>
      <c r="I35" s="570"/>
      <c r="J35" s="611"/>
      <c r="K35" s="295"/>
      <c r="L35" s="273"/>
      <c r="M35" s="273"/>
      <c r="N35" s="610"/>
      <c r="O35" s="612"/>
      <c r="P35" s="613"/>
      <c r="Q35" s="614"/>
      <c r="R35" s="1"/>
      <c r="S35" s="1"/>
    </row>
    <row r="36" spans="1:19" ht="13.5" customHeight="1" thickTop="1" thickBot="1" x14ac:dyDescent="0.3">
      <c r="A36" s="2"/>
      <c r="B36" s="548" t="s">
        <v>27</v>
      </c>
      <c r="C36" s="549"/>
      <c r="D36" s="549"/>
      <c r="E36" s="549"/>
      <c r="F36" s="549"/>
      <c r="G36" s="549"/>
      <c r="H36" s="549"/>
      <c r="I36" s="549"/>
      <c r="J36" s="549"/>
      <c r="K36" s="550"/>
      <c r="L36" s="68"/>
      <c r="M36" s="69"/>
      <c r="N36" s="69"/>
      <c r="O36" s="69"/>
      <c r="P36" s="69"/>
      <c r="Q36" s="70"/>
      <c r="R36" s="1"/>
      <c r="S36" s="1"/>
    </row>
    <row r="37" spans="1:19" ht="15.75" thickBot="1" x14ac:dyDescent="0.3">
      <c r="A37" s="2"/>
      <c r="B37" s="155"/>
      <c r="C37" s="156"/>
      <c r="D37" s="156"/>
      <c r="E37" s="156"/>
      <c r="F37" s="156"/>
      <c r="G37" s="156"/>
      <c r="H37" s="156"/>
      <c r="I37" s="156"/>
      <c r="J37" s="156"/>
      <c r="K37" s="157"/>
      <c r="L37" s="21" t="s">
        <v>28</v>
      </c>
      <c r="M37" s="19"/>
      <c r="N37" s="19"/>
      <c r="O37" s="19"/>
      <c r="P37" s="439">
        <f>SUM('Quarter One'!P37:Q37)</f>
        <v>0</v>
      </c>
      <c r="Q37" s="440"/>
      <c r="R37" s="1"/>
      <c r="S37" s="1"/>
    </row>
    <row r="38" spans="1:19" ht="15.75" thickBot="1" x14ac:dyDescent="0.3">
      <c r="A38" s="2"/>
      <c r="B38" s="155"/>
      <c r="C38" s="156"/>
      <c r="D38" s="156"/>
      <c r="E38" s="156"/>
      <c r="F38" s="156"/>
      <c r="G38" s="156"/>
      <c r="H38" s="156"/>
      <c r="I38" s="156"/>
      <c r="J38" s="156"/>
      <c r="K38" s="157"/>
      <c r="L38" s="22"/>
      <c r="M38" s="23" t="s">
        <v>29</v>
      </c>
      <c r="N38" s="19"/>
      <c r="O38" s="24" t="e">
        <f>SUM(O34/P37)</f>
        <v>#DIV/0!</v>
      </c>
      <c r="P38" s="23" t="s">
        <v>63</v>
      </c>
      <c r="Q38" s="63"/>
      <c r="R38" s="1"/>
      <c r="S38" s="1"/>
    </row>
    <row r="39" spans="1:19" ht="24.6" customHeight="1" thickBot="1" x14ac:dyDescent="0.3">
      <c r="A39" s="2"/>
      <c r="B39" s="155"/>
      <c r="C39" s="156"/>
      <c r="D39" s="156"/>
      <c r="E39" s="156"/>
      <c r="F39" s="156"/>
      <c r="G39" s="156"/>
      <c r="H39" s="156"/>
      <c r="I39" s="156"/>
      <c r="J39" s="156"/>
      <c r="K39" s="157"/>
      <c r="L39" s="21" t="s">
        <v>31</v>
      </c>
      <c r="M39" s="19"/>
      <c r="N39" s="19"/>
      <c r="O39" s="19"/>
      <c r="P39" s="441">
        <f>SUM('Quarter One'!P39:Q39)</f>
        <v>0</v>
      </c>
      <c r="Q39" s="442"/>
      <c r="R39" s="1"/>
      <c r="S39" s="1"/>
    </row>
    <row r="40" spans="1:19" x14ac:dyDescent="0.25">
      <c r="A40" s="2"/>
      <c r="B40" s="431" t="s">
        <v>33</v>
      </c>
      <c r="C40" s="404"/>
      <c r="D40" s="404"/>
      <c r="E40" s="404"/>
      <c r="F40" s="404"/>
      <c r="G40" s="404"/>
      <c r="H40" s="404"/>
      <c r="I40" s="190" t="s">
        <v>34</v>
      </c>
      <c r="J40" s="191"/>
      <c r="K40" s="192"/>
      <c r="L40" s="22"/>
      <c r="M40" s="131" t="s">
        <v>80</v>
      </c>
      <c r="N40" s="19"/>
      <c r="O40" s="24" t="e">
        <f>O24/P39</f>
        <v>#DIV/0!</v>
      </c>
      <c r="P40" s="23" t="s">
        <v>32</v>
      </c>
      <c r="Q40" s="20"/>
      <c r="R40" s="1"/>
      <c r="S40" s="1"/>
    </row>
    <row r="41" spans="1:19" x14ac:dyDescent="0.25">
      <c r="A41" s="2"/>
      <c r="B41" s="165"/>
      <c r="C41" s="166"/>
      <c r="D41" s="166"/>
      <c r="E41" s="166"/>
      <c r="F41" s="166"/>
      <c r="G41" s="166"/>
      <c r="H41" s="166"/>
      <c r="I41" s="193"/>
      <c r="J41" s="194"/>
      <c r="K41" s="195"/>
      <c r="L41" s="22"/>
      <c r="M41" s="23"/>
      <c r="N41" s="19"/>
      <c r="O41" s="24" t="e">
        <f>IF(O40&gt;1,"False","True")</f>
        <v>#DIV/0!</v>
      </c>
      <c r="P41" s="23"/>
      <c r="Q41" s="20"/>
      <c r="R41" s="1"/>
      <c r="S41" s="1"/>
    </row>
    <row r="42" spans="1:19" ht="7.9" customHeight="1" x14ac:dyDescent="0.25">
      <c r="A42" s="2"/>
      <c r="B42" s="168"/>
      <c r="C42" s="169"/>
      <c r="D42" s="169"/>
      <c r="E42" s="169"/>
      <c r="F42" s="169"/>
      <c r="G42" s="169"/>
      <c r="H42" s="169"/>
      <c r="I42" s="196"/>
      <c r="J42" s="197"/>
      <c r="K42" s="198"/>
      <c r="L42" s="21"/>
      <c r="M42" s="19"/>
      <c r="N42" s="19"/>
      <c r="O42" s="19"/>
      <c r="P42" s="19"/>
      <c r="Q42" s="20"/>
      <c r="R42" s="1"/>
      <c r="S42" s="1"/>
    </row>
    <row r="43" spans="1:19" x14ac:dyDescent="0.25">
      <c r="A43" s="2"/>
      <c r="B43" s="25"/>
      <c r="C43" s="26"/>
      <c r="D43" s="27"/>
      <c r="E43" s="26"/>
      <c r="F43" s="26"/>
      <c r="G43" s="26"/>
      <c r="H43" s="26"/>
      <c r="I43" s="137"/>
      <c r="J43" s="138"/>
      <c r="K43" s="139"/>
      <c r="L43" s="22"/>
      <c r="M43" s="19"/>
      <c r="N43" s="19"/>
      <c r="O43" s="19"/>
      <c r="P43" s="600"/>
      <c r="Q43" s="601"/>
      <c r="R43" s="1"/>
      <c r="S43" s="1"/>
    </row>
    <row r="44" spans="1:19" x14ac:dyDescent="0.25">
      <c r="A44" s="2"/>
      <c r="B44" s="28"/>
      <c r="C44" s="29"/>
      <c r="D44" s="30"/>
      <c r="E44" s="597"/>
      <c r="F44" s="597"/>
      <c r="G44" s="597"/>
      <c r="H44" s="597"/>
      <c r="I44" s="140"/>
      <c r="J44" s="43"/>
      <c r="K44" s="43"/>
      <c r="L44" s="72"/>
      <c r="M44" s="73"/>
      <c r="N44" s="74"/>
      <c r="O44" s="458" t="s">
        <v>38</v>
      </c>
      <c r="P44" s="459"/>
      <c r="Q44" s="460"/>
      <c r="R44" s="1"/>
      <c r="S44" s="1"/>
    </row>
    <row r="45" spans="1:19" ht="12.75" customHeight="1" x14ac:dyDescent="0.25">
      <c r="A45" s="2"/>
      <c r="B45" s="176" t="s">
        <v>37</v>
      </c>
      <c r="C45" s="177"/>
      <c r="D45" s="178"/>
      <c r="E45" s="597"/>
      <c r="F45" s="597"/>
      <c r="G45" s="597"/>
      <c r="H45" s="597"/>
      <c r="I45" s="45"/>
      <c r="J45" s="43"/>
      <c r="K45" s="43"/>
      <c r="L45" s="43"/>
      <c r="M45" s="44"/>
      <c r="N45" s="75"/>
      <c r="O45" s="375"/>
      <c r="P45" s="598"/>
      <c r="Q45" s="599"/>
      <c r="R45" s="1"/>
      <c r="S45" s="1"/>
    </row>
    <row r="46" spans="1:19" ht="15.75" thickBot="1" x14ac:dyDescent="0.3">
      <c r="A46" s="2"/>
      <c r="B46" s="25"/>
      <c r="C46" s="26"/>
      <c r="D46" s="27"/>
      <c r="E46" s="185"/>
      <c r="F46" s="185"/>
      <c r="G46" s="185"/>
      <c r="H46" s="185"/>
      <c r="I46" s="36"/>
      <c r="J46" s="37"/>
      <c r="K46" s="38"/>
      <c r="L46" s="38"/>
      <c r="M46" s="39"/>
      <c r="N46" s="40"/>
      <c r="O46" s="461"/>
      <c r="P46" s="462"/>
      <c r="Q46" s="463"/>
      <c r="R46" s="1"/>
      <c r="S46" s="1"/>
    </row>
    <row r="47" spans="1:19" x14ac:dyDescent="0.25">
      <c r="A47" s="2"/>
      <c r="B47" s="25" t="s">
        <v>39</v>
      </c>
      <c r="C47" s="26"/>
      <c r="D47" s="27"/>
      <c r="E47" s="186"/>
      <c r="F47" s="186"/>
      <c r="G47" s="186"/>
      <c r="H47" s="186"/>
      <c r="I47" s="41" t="s">
        <v>40</v>
      </c>
      <c r="J47" s="42"/>
      <c r="K47" s="43"/>
      <c r="L47" s="43"/>
      <c r="M47" s="44" t="s">
        <v>41</v>
      </c>
      <c r="N47" s="76"/>
      <c r="O47" s="187" t="s">
        <v>42</v>
      </c>
      <c r="P47" s="188"/>
      <c r="Q47" s="189"/>
      <c r="R47" s="1"/>
      <c r="S47" s="1"/>
    </row>
    <row r="48" spans="1:19" x14ac:dyDescent="0.25">
      <c r="A48" s="2"/>
      <c r="B48" s="28" t="s">
        <v>43</v>
      </c>
      <c r="C48" s="29"/>
      <c r="D48" s="27"/>
      <c r="E48" s="143"/>
      <c r="F48" s="144"/>
      <c r="G48" s="144"/>
      <c r="H48" s="145"/>
      <c r="I48" s="45"/>
      <c r="J48" s="43"/>
      <c r="K48" s="43"/>
      <c r="L48" s="43"/>
      <c r="M48" s="43"/>
      <c r="N48" s="46"/>
      <c r="O48" s="47"/>
      <c r="P48" s="43"/>
      <c r="Q48" s="48"/>
      <c r="R48" s="1"/>
      <c r="S48" s="1"/>
    </row>
    <row r="49" spans="1:19" x14ac:dyDescent="0.25">
      <c r="A49" s="2"/>
      <c r="B49" s="149" t="s">
        <v>41</v>
      </c>
      <c r="C49" s="150"/>
      <c r="D49" s="151"/>
      <c r="E49" s="146"/>
      <c r="F49" s="147"/>
      <c r="G49" s="147"/>
      <c r="H49" s="148"/>
      <c r="I49" s="49"/>
      <c r="J49" s="37"/>
      <c r="K49" s="37"/>
      <c r="L49" s="37"/>
      <c r="M49" s="38"/>
      <c r="N49" s="50"/>
      <c r="O49" s="47"/>
      <c r="P49" s="43"/>
      <c r="Q49" s="48"/>
      <c r="R49" s="1"/>
      <c r="S49" s="1"/>
    </row>
    <row r="50" spans="1:19" ht="15.75" thickBot="1" x14ac:dyDescent="0.3">
      <c r="A50" s="2"/>
      <c r="B50" s="152" t="s">
        <v>44</v>
      </c>
      <c r="C50" s="153"/>
      <c r="D50" s="154"/>
      <c r="E50" s="51"/>
      <c r="F50" s="51"/>
      <c r="G50" s="51"/>
      <c r="H50" s="52"/>
      <c r="I50" s="53" t="s">
        <v>45</v>
      </c>
      <c r="J50" s="54"/>
      <c r="K50" s="54"/>
      <c r="L50" s="54"/>
      <c r="M50" s="54" t="s">
        <v>41</v>
      </c>
      <c r="N50" s="55"/>
      <c r="O50" s="56"/>
      <c r="P50" s="57"/>
      <c r="Q50" s="58"/>
      <c r="R50" s="1"/>
      <c r="S50" s="1"/>
    </row>
    <row r="51" spans="1:19" ht="15.75" thickTop="1" x14ac:dyDescent="0.25">
      <c r="A51" s="1"/>
      <c r="R51" s="1"/>
      <c r="S51" s="1"/>
    </row>
    <row r="52" spans="1:19" x14ac:dyDescent="0.25">
      <c r="A52" s="1"/>
      <c r="B52" s="1"/>
      <c r="C52" s="1"/>
      <c r="D52" s="1"/>
      <c r="E52" s="2"/>
      <c r="F52" s="1"/>
      <c r="G52" s="1"/>
      <c r="H52" s="1"/>
      <c r="I52" s="1"/>
      <c r="J52" s="1"/>
      <c r="K52" s="1"/>
      <c r="L52" s="1"/>
      <c r="M52" s="1"/>
      <c r="N52" s="1"/>
      <c r="O52" s="1"/>
      <c r="P52" s="1"/>
      <c r="Q52" s="1"/>
      <c r="R52" s="1"/>
      <c r="S52" s="1"/>
    </row>
    <row r="53" spans="1:19" x14ac:dyDescent="0.25">
      <c r="A53" s="1"/>
      <c r="B53" s="1"/>
      <c r="C53" s="1"/>
      <c r="D53" s="1"/>
      <c r="E53" s="2"/>
      <c r="F53" s="1"/>
      <c r="G53" s="1"/>
      <c r="H53" s="1"/>
      <c r="I53" s="1"/>
      <c r="J53" s="1"/>
      <c r="K53" s="1"/>
      <c r="L53" s="1"/>
      <c r="M53" s="1"/>
      <c r="N53" s="1"/>
      <c r="O53" s="1"/>
      <c r="P53" s="1"/>
      <c r="Q53" s="1"/>
      <c r="R53" s="1"/>
      <c r="S53" s="1"/>
    </row>
    <row r="54" spans="1:19" x14ac:dyDescent="0.25">
      <c r="A54" s="1"/>
      <c r="B54" s="1"/>
      <c r="C54" s="1"/>
      <c r="D54" s="1"/>
      <c r="E54" s="1"/>
      <c r="F54" s="1"/>
      <c r="G54" s="1"/>
      <c r="H54" s="1"/>
      <c r="I54" s="2"/>
      <c r="J54" s="1"/>
      <c r="K54" s="1"/>
      <c r="L54" s="1"/>
      <c r="M54" s="1"/>
      <c r="N54" s="1"/>
      <c r="O54" s="1"/>
      <c r="P54" s="1"/>
      <c r="Q54" s="1"/>
      <c r="R54" s="1"/>
      <c r="S54" s="1"/>
    </row>
    <row r="55" spans="1:19" x14ac:dyDescent="0.25">
      <c r="A55" s="1"/>
      <c r="B55" s="1"/>
      <c r="C55" s="1"/>
      <c r="D55" s="1"/>
      <c r="E55" s="1"/>
      <c r="F55" s="2"/>
      <c r="G55" s="1"/>
      <c r="H55" s="1"/>
      <c r="I55" s="1"/>
      <c r="J55" s="1"/>
      <c r="K55" s="1"/>
      <c r="L55" s="1"/>
      <c r="M55" s="1"/>
      <c r="N55" s="1"/>
      <c r="O55" s="1"/>
      <c r="P55" s="1"/>
      <c r="Q55" s="1"/>
      <c r="R55" s="1"/>
      <c r="S55" s="1"/>
    </row>
    <row r="56" spans="1:19" x14ac:dyDescent="0.25">
      <c r="A56" s="1"/>
      <c r="B56" s="1"/>
      <c r="C56" s="1"/>
      <c r="D56" s="1"/>
      <c r="E56" s="1"/>
      <c r="F56" s="2"/>
      <c r="G56" s="1"/>
      <c r="H56" s="1"/>
      <c r="I56" s="1"/>
      <c r="J56" s="1"/>
      <c r="K56" s="1"/>
      <c r="L56" s="1"/>
      <c r="M56" s="1"/>
      <c r="N56" s="1"/>
      <c r="O56" s="1"/>
      <c r="P56" s="1"/>
      <c r="Q56" s="1"/>
      <c r="R56" s="1"/>
      <c r="S56" s="1"/>
    </row>
    <row r="57" spans="1:19" x14ac:dyDescent="0.25">
      <c r="A57" s="1"/>
      <c r="B57" s="1"/>
      <c r="C57" s="1"/>
      <c r="D57" s="1"/>
      <c r="E57" s="1"/>
      <c r="F57" s="1"/>
      <c r="G57" s="1"/>
      <c r="H57" s="1"/>
      <c r="I57" s="1"/>
      <c r="J57" s="2"/>
      <c r="K57" s="2"/>
      <c r="L57" s="1"/>
      <c r="M57" s="1"/>
      <c r="N57" s="1"/>
      <c r="O57" s="1"/>
      <c r="P57" s="1"/>
      <c r="Q57" s="1"/>
      <c r="R57" s="1"/>
    </row>
    <row r="58" spans="1:19" x14ac:dyDescent="0.25">
      <c r="A58" s="1"/>
      <c r="B58" s="1"/>
      <c r="C58" s="1"/>
      <c r="D58" s="1"/>
      <c r="E58" s="1"/>
      <c r="F58" s="1"/>
      <c r="G58" s="1"/>
      <c r="H58" s="1"/>
      <c r="I58" s="1"/>
      <c r="J58" s="1"/>
      <c r="K58" s="1"/>
      <c r="L58" s="1"/>
      <c r="M58" s="1"/>
      <c r="N58" s="1"/>
      <c r="O58" s="1"/>
      <c r="P58" s="1"/>
      <c r="Q58" s="1"/>
    </row>
  </sheetData>
  <sheetProtection password="F0AC" sheet="1" objects="1" scenarios="1"/>
  <mergeCells count="77">
    <mergeCell ref="C6:H6"/>
    <mergeCell ref="I6:M6"/>
    <mergeCell ref="N6:Q6"/>
    <mergeCell ref="B1:Q1"/>
    <mergeCell ref="B2:Q2"/>
    <mergeCell ref="B3:Q3"/>
    <mergeCell ref="B4:Q4"/>
    <mergeCell ref="B5:Q5"/>
    <mergeCell ref="C7:H7"/>
    <mergeCell ref="I7:M14"/>
    <mergeCell ref="N7:Q14"/>
    <mergeCell ref="C8:D8"/>
    <mergeCell ref="C9:D9"/>
    <mergeCell ref="F9:H9"/>
    <mergeCell ref="B10:D10"/>
    <mergeCell ref="E10:H10"/>
    <mergeCell ref="B11:C12"/>
    <mergeCell ref="D11:D12"/>
    <mergeCell ref="E11:H11"/>
    <mergeCell ref="E12:H18"/>
    <mergeCell ref="B13:C14"/>
    <mergeCell ref="D13:D14"/>
    <mergeCell ref="B15:C16"/>
    <mergeCell ref="D15:D16"/>
    <mergeCell ref="I16:L18"/>
    <mergeCell ref="M16:N16"/>
    <mergeCell ref="P16:Q16"/>
    <mergeCell ref="B17:C18"/>
    <mergeCell ref="D17:D18"/>
    <mergeCell ref="M17:N18"/>
    <mergeCell ref="P17:Q18"/>
    <mergeCell ref="B19:F21"/>
    <mergeCell ref="G19:J21"/>
    <mergeCell ref="K19:N21"/>
    <mergeCell ref="O19:Q21"/>
    <mergeCell ref="B22:F23"/>
    <mergeCell ref="G22:J23"/>
    <mergeCell ref="K22:N23"/>
    <mergeCell ref="O22:Q23"/>
    <mergeCell ref="B24:F25"/>
    <mergeCell ref="G24:J25"/>
    <mergeCell ref="K24:N25"/>
    <mergeCell ref="O24:Q25"/>
    <mergeCell ref="B26:F27"/>
    <mergeCell ref="G26:J27"/>
    <mergeCell ref="K26:N27"/>
    <mergeCell ref="O26:Q27"/>
    <mergeCell ref="B28:F29"/>
    <mergeCell ref="G28:J29"/>
    <mergeCell ref="K28:N29"/>
    <mergeCell ref="O28:Q29"/>
    <mergeCell ref="B30:F31"/>
    <mergeCell ref="G30:J31"/>
    <mergeCell ref="K30:N31"/>
    <mergeCell ref="O30:Q31"/>
    <mergeCell ref="B32:F33"/>
    <mergeCell ref="G32:J33"/>
    <mergeCell ref="K32:N33"/>
    <mergeCell ref="O32:Q33"/>
    <mergeCell ref="B34:F35"/>
    <mergeCell ref="G34:J35"/>
    <mergeCell ref="K34:N35"/>
    <mergeCell ref="O34:Q35"/>
    <mergeCell ref="B36:K39"/>
    <mergeCell ref="P37:Q37"/>
    <mergeCell ref="P39:Q39"/>
    <mergeCell ref="B40:H42"/>
    <mergeCell ref="P43:Q43"/>
    <mergeCell ref="I40:K42"/>
    <mergeCell ref="B50:D50"/>
    <mergeCell ref="E44:H45"/>
    <mergeCell ref="O44:Q46"/>
    <mergeCell ref="B45:D45"/>
    <mergeCell ref="E46:H47"/>
    <mergeCell ref="O47:Q47"/>
    <mergeCell ref="E48:H49"/>
    <mergeCell ref="B49:D49"/>
  </mergeCells>
  <conditionalFormatting sqref="O40">
    <cfRule type="cellIs" dxfId="0" priority="1" operator="greaterThan">
      <formula>1</formula>
    </cfRule>
  </conditionalFormatting>
  <pageMargins left="0.7" right="0.7" top="0.25" bottom="0" header="0.3" footer="0.3"/>
  <pageSetup scale="74"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B49" sqref="B49:F84"/>
    </sheetView>
  </sheetViews>
  <sheetFormatPr defaultColWidth="10" defaultRowHeight="15" x14ac:dyDescent="0.25"/>
  <cols>
    <col min="1" max="1" width="2" style="77" customWidth="1"/>
    <col min="2" max="2" width="17.85546875" style="77" customWidth="1"/>
    <col min="3" max="3" width="22.42578125" style="77" customWidth="1"/>
    <col min="4" max="4" width="19.7109375" style="77" customWidth="1"/>
    <col min="5" max="5" width="21" style="77" customWidth="1"/>
    <col min="6" max="6" width="14.140625" style="77" customWidth="1"/>
    <col min="7" max="11" width="9" style="77" customWidth="1"/>
    <col min="12" max="257" width="10" style="77"/>
    <col min="258" max="258" width="17.28515625" style="77" customWidth="1"/>
    <col min="259" max="259" width="19.28515625" style="77" customWidth="1"/>
    <col min="260" max="260" width="26.28515625" style="77" customWidth="1"/>
    <col min="261" max="261" width="21.28515625" style="77" customWidth="1"/>
    <col min="262" max="262" width="15.5703125" style="77" customWidth="1"/>
    <col min="263" max="267" width="9" style="77" customWidth="1"/>
    <col min="268" max="513" width="10" style="77"/>
    <col min="514" max="514" width="17.28515625" style="77" customWidth="1"/>
    <col min="515" max="515" width="19.28515625" style="77" customWidth="1"/>
    <col min="516" max="516" width="26.28515625" style="77" customWidth="1"/>
    <col min="517" max="517" width="21.28515625" style="77" customWidth="1"/>
    <col min="518" max="518" width="15.5703125" style="77" customWidth="1"/>
    <col min="519" max="523" width="9" style="77" customWidth="1"/>
    <col min="524" max="769" width="10" style="77"/>
    <col min="770" max="770" width="17.28515625" style="77" customWidth="1"/>
    <col min="771" max="771" width="19.28515625" style="77" customWidth="1"/>
    <col min="772" max="772" width="26.28515625" style="77" customWidth="1"/>
    <col min="773" max="773" width="21.28515625" style="77" customWidth="1"/>
    <col min="774" max="774" width="15.5703125" style="77" customWidth="1"/>
    <col min="775" max="779" width="9" style="77" customWidth="1"/>
    <col min="780" max="1025" width="10" style="77"/>
    <col min="1026" max="1026" width="17.28515625" style="77" customWidth="1"/>
    <col min="1027" max="1027" width="19.28515625" style="77" customWidth="1"/>
    <col min="1028" max="1028" width="26.28515625" style="77" customWidth="1"/>
    <col min="1029" max="1029" width="21.28515625" style="77" customWidth="1"/>
    <col min="1030" max="1030" width="15.5703125" style="77" customWidth="1"/>
    <col min="1031" max="1035" width="9" style="77" customWidth="1"/>
    <col min="1036" max="1281" width="10" style="77"/>
    <col min="1282" max="1282" width="17.28515625" style="77" customWidth="1"/>
    <col min="1283" max="1283" width="19.28515625" style="77" customWidth="1"/>
    <col min="1284" max="1284" width="26.28515625" style="77" customWidth="1"/>
    <col min="1285" max="1285" width="21.28515625" style="77" customWidth="1"/>
    <col min="1286" max="1286" width="15.5703125" style="77" customWidth="1"/>
    <col min="1287" max="1291" width="9" style="77" customWidth="1"/>
    <col min="1292" max="1537" width="10" style="77"/>
    <col min="1538" max="1538" width="17.28515625" style="77" customWidth="1"/>
    <col min="1539" max="1539" width="19.28515625" style="77" customWidth="1"/>
    <col min="1540" max="1540" width="26.28515625" style="77" customWidth="1"/>
    <col min="1541" max="1541" width="21.28515625" style="77" customWidth="1"/>
    <col min="1542" max="1542" width="15.5703125" style="77" customWidth="1"/>
    <col min="1543" max="1547" width="9" style="77" customWidth="1"/>
    <col min="1548" max="1793" width="10" style="77"/>
    <col min="1794" max="1794" width="17.28515625" style="77" customWidth="1"/>
    <col min="1795" max="1795" width="19.28515625" style="77" customWidth="1"/>
    <col min="1796" max="1796" width="26.28515625" style="77" customWidth="1"/>
    <col min="1797" max="1797" width="21.28515625" style="77" customWidth="1"/>
    <col min="1798" max="1798" width="15.5703125" style="77" customWidth="1"/>
    <col min="1799" max="1803" width="9" style="77" customWidth="1"/>
    <col min="1804" max="2049" width="10" style="77"/>
    <col min="2050" max="2050" width="17.28515625" style="77" customWidth="1"/>
    <col min="2051" max="2051" width="19.28515625" style="77" customWidth="1"/>
    <col min="2052" max="2052" width="26.28515625" style="77" customWidth="1"/>
    <col min="2053" max="2053" width="21.28515625" style="77" customWidth="1"/>
    <col min="2054" max="2054" width="15.5703125" style="77" customWidth="1"/>
    <col min="2055" max="2059" width="9" style="77" customWidth="1"/>
    <col min="2060" max="2305" width="10" style="77"/>
    <col min="2306" max="2306" width="17.28515625" style="77" customWidth="1"/>
    <col min="2307" max="2307" width="19.28515625" style="77" customWidth="1"/>
    <col min="2308" max="2308" width="26.28515625" style="77" customWidth="1"/>
    <col min="2309" max="2309" width="21.28515625" style="77" customWidth="1"/>
    <col min="2310" max="2310" width="15.5703125" style="77" customWidth="1"/>
    <col min="2311" max="2315" width="9" style="77" customWidth="1"/>
    <col min="2316" max="2561" width="10" style="77"/>
    <col min="2562" max="2562" width="17.28515625" style="77" customWidth="1"/>
    <col min="2563" max="2563" width="19.28515625" style="77" customWidth="1"/>
    <col min="2564" max="2564" width="26.28515625" style="77" customWidth="1"/>
    <col min="2565" max="2565" width="21.28515625" style="77" customWidth="1"/>
    <col min="2566" max="2566" width="15.5703125" style="77" customWidth="1"/>
    <col min="2567" max="2571" width="9" style="77" customWidth="1"/>
    <col min="2572" max="2817" width="10" style="77"/>
    <col min="2818" max="2818" width="17.28515625" style="77" customWidth="1"/>
    <col min="2819" max="2819" width="19.28515625" style="77" customWidth="1"/>
    <col min="2820" max="2820" width="26.28515625" style="77" customWidth="1"/>
    <col min="2821" max="2821" width="21.28515625" style="77" customWidth="1"/>
    <col min="2822" max="2822" width="15.5703125" style="77" customWidth="1"/>
    <col min="2823" max="2827" width="9" style="77" customWidth="1"/>
    <col min="2828" max="3073" width="10" style="77"/>
    <col min="3074" max="3074" width="17.28515625" style="77" customWidth="1"/>
    <col min="3075" max="3075" width="19.28515625" style="77" customWidth="1"/>
    <col min="3076" max="3076" width="26.28515625" style="77" customWidth="1"/>
    <col min="3077" max="3077" width="21.28515625" style="77" customWidth="1"/>
    <col min="3078" max="3078" width="15.5703125" style="77" customWidth="1"/>
    <col min="3079" max="3083" width="9" style="77" customWidth="1"/>
    <col min="3084" max="3329" width="10" style="77"/>
    <col min="3330" max="3330" width="17.28515625" style="77" customWidth="1"/>
    <col min="3331" max="3331" width="19.28515625" style="77" customWidth="1"/>
    <col min="3332" max="3332" width="26.28515625" style="77" customWidth="1"/>
    <col min="3333" max="3333" width="21.28515625" style="77" customWidth="1"/>
    <col min="3334" max="3334" width="15.5703125" style="77" customWidth="1"/>
    <col min="3335" max="3339" width="9" style="77" customWidth="1"/>
    <col min="3340" max="3585" width="10" style="77"/>
    <col min="3586" max="3586" width="17.28515625" style="77" customWidth="1"/>
    <col min="3587" max="3587" width="19.28515625" style="77" customWidth="1"/>
    <col min="3588" max="3588" width="26.28515625" style="77" customWidth="1"/>
    <col min="3589" max="3589" width="21.28515625" style="77" customWidth="1"/>
    <col min="3590" max="3590" width="15.5703125" style="77" customWidth="1"/>
    <col min="3591" max="3595" width="9" style="77" customWidth="1"/>
    <col min="3596" max="3841" width="10" style="77"/>
    <col min="3842" max="3842" width="17.28515625" style="77" customWidth="1"/>
    <col min="3843" max="3843" width="19.28515625" style="77" customWidth="1"/>
    <col min="3844" max="3844" width="26.28515625" style="77" customWidth="1"/>
    <col min="3845" max="3845" width="21.28515625" style="77" customWidth="1"/>
    <col min="3846" max="3846" width="15.5703125" style="77" customWidth="1"/>
    <col min="3847" max="3851" width="9" style="77" customWidth="1"/>
    <col min="3852" max="4097" width="10" style="77"/>
    <col min="4098" max="4098" width="17.28515625" style="77" customWidth="1"/>
    <col min="4099" max="4099" width="19.28515625" style="77" customWidth="1"/>
    <col min="4100" max="4100" width="26.28515625" style="77" customWidth="1"/>
    <col min="4101" max="4101" width="21.28515625" style="77" customWidth="1"/>
    <col min="4102" max="4102" width="15.5703125" style="77" customWidth="1"/>
    <col min="4103" max="4107" width="9" style="77" customWidth="1"/>
    <col min="4108" max="4353" width="10" style="77"/>
    <col min="4354" max="4354" width="17.28515625" style="77" customWidth="1"/>
    <col min="4355" max="4355" width="19.28515625" style="77" customWidth="1"/>
    <col min="4356" max="4356" width="26.28515625" style="77" customWidth="1"/>
    <col min="4357" max="4357" width="21.28515625" style="77" customWidth="1"/>
    <col min="4358" max="4358" width="15.5703125" style="77" customWidth="1"/>
    <col min="4359" max="4363" width="9" style="77" customWidth="1"/>
    <col min="4364" max="4609" width="10" style="77"/>
    <col min="4610" max="4610" width="17.28515625" style="77" customWidth="1"/>
    <col min="4611" max="4611" width="19.28515625" style="77" customWidth="1"/>
    <col min="4612" max="4612" width="26.28515625" style="77" customWidth="1"/>
    <col min="4613" max="4613" width="21.28515625" style="77" customWidth="1"/>
    <col min="4614" max="4614" width="15.5703125" style="77" customWidth="1"/>
    <col min="4615" max="4619" width="9" style="77" customWidth="1"/>
    <col min="4620" max="4865" width="10" style="77"/>
    <col min="4866" max="4866" width="17.28515625" style="77" customWidth="1"/>
    <col min="4867" max="4867" width="19.28515625" style="77" customWidth="1"/>
    <col min="4868" max="4868" width="26.28515625" style="77" customWidth="1"/>
    <col min="4869" max="4869" width="21.28515625" style="77" customWidth="1"/>
    <col min="4870" max="4870" width="15.5703125" style="77" customWidth="1"/>
    <col min="4871" max="4875" width="9" style="77" customWidth="1"/>
    <col min="4876" max="5121" width="10" style="77"/>
    <col min="5122" max="5122" width="17.28515625" style="77" customWidth="1"/>
    <col min="5123" max="5123" width="19.28515625" style="77" customWidth="1"/>
    <col min="5124" max="5124" width="26.28515625" style="77" customWidth="1"/>
    <col min="5125" max="5125" width="21.28515625" style="77" customWidth="1"/>
    <col min="5126" max="5126" width="15.5703125" style="77" customWidth="1"/>
    <col min="5127" max="5131" width="9" style="77" customWidth="1"/>
    <col min="5132" max="5377" width="10" style="77"/>
    <col min="5378" max="5378" width="17.28515625" style="77" customWidth="1"/>
    <col min="5379" max="5379" width="19.28515625" style="77" customWidth="1"/>
    <col min="5380" max="5380" width="26.28515625" style="77" customWidth="1"/>
    <col min="5381" max="5381" width="21.28515625" style="77" customWidth="1"/>
    <col min="5382" max="5382" width="15.5703125" style="77" customWidth="1"/>
    <col min="5383" max="5387" width="9" style="77" customWidth="1"/>
    <col min="5388" max="5633" width="10" style="77"/>
    <col min="5634" max="5634" width="17.28515625" style="77" customWidth="1"/>
    <col min="5635" max="5635" width="19.28515625" style="77" customWidth="1"/>
    <col min="5636" max="5636" width="26.28515625" style="77" customWidth="1"/>
    <col min="5637" max="5637" width="21.28515625" style="77" customWidth="1"/>
    <col min="5638" max="5638" width="15.5703125" style="77" customWidth="1"/>
    <col min="5639" max="5643" width="9" style="77" customWidth="1"/>
    <col min="5644" max="5889" width="10" style="77"/>
    <col min="5890" max="5890" width="17.28515625" style="77" customWidth="1"/>
    <col min="5891" max="5891" width="19.28515625" style="77" customWidth="1"/>
    <col min="5892" max="5892" width="26.28515625" style="77" customWidth="1"/>
    <col min="5893" max="5893" width="21.28515625" style="77" customWidth="1"/>
    <col min="5894" max="5894" width="15.5703125" style="77" customWidth="1"/>
    <col min="5895" max="5899" width="9" style="77" customWidth="1"/>
    <col min="5900" max="6145" width="10" style="77"/>
    <col min="6146" max="6146" width="17.28515625" style="77" customWidth="1"/>
    <col min="6147" max="6147" width="19.28515625" style="77" customWidth="1"/>
    <col min="6148" max="6148" width="26.28515625" style="77" customWidth="1"/>
    <col min="6149" max="6149" width="21.28515625" style="77" customWidth="1"/>
    <col min="6150" max="6150" width="15.5703125" style="77" customWidth="1"/>
    <col min="6151" max="6155" width="9" style="77" customWidth="1"/>
    <col min="6156" max="6401" width="10" style="77"/>
    <col min="6402" max="6402" width="17.28515625" style="77" customWidth="1"/>
    <col min="6403" max="6403" width="19.28515625" style="77" customWidth="1"/>
    <col min="6404" max="6404" width="26.28515625" style="77" customWidth="1"/>
    <col min="6405" max="6405" width="21.28515625" style="77" customWidth="1"/>
    <col min="6406" max="6406" width="15.5703125" style="77" customWidth="1"/>
    <col min="6407" max="6411" width="9" style="77" customWidth="1"/>
    <col min="6412" max="6657" width="10" style="77"/>
    <col min="6658" max="6658" width="17.28515625" style="77" customWidth="1"/>
    <col min="6659" max="6659" width="19.28515625" style="77" customWidth="1"/>
    <col min="6660" max="6660" width="26.28515625" style="77" customWidth="1"/>
    <col min="6661" max="6661" width="21.28515625" style="77" customWidth="1"/>
    <col min="6662" max="6662" width="15.5703125" style="77" customWidth="1"/>
    <col min="6663" max="6667" width="9" style="77" customWidth="1"/>
    <col min="6668" max="6913" width="10" style="77"/>
    <col min="6914" max="6914" width="17.28515625" style="77" customWidth="1"/>
    <col min="6915" max="6915" width="19.28515625" style="77" customWidth="1"/>
    <col min="6916" max="6916" width="26.28515625" style="77" customWidth="1"/>
    <col min="6917" max="6917" width="21.28515625" style="77" customWidth="1"/>
    <col min="6918" max="6918" width="15.5703125" style="77" customWidth="1"/>
    <col min="6919" max="6923" width="9" style="77" customWidth="1"/>
    <col min="6924" max="7169" width="10" style="77"/>
    <col min="7170" max="7170" width="17.28515625" style="77" customWidth="1"/>
    <col min="7171" max="7171" width="19.28515625" style="77" customWidth="1"/>
    <col min="7172" max="7172" width="26.28515625" style="77" customWidth="1"/>
    <col min="7173" max="7173" width="21.28515625" style="77" customWidth="1"/>
    <col min="7174" max="7174" width="15.5703125" style="77" customWidth="1"/>
    <col min="7175" max="7179" width="9" style="77" customWidth="1"/>
    <col min="7180" max="7425" width="10" style="77"/>
    <col min="7426" max="7426" width="17.28515625" style="77" customWidth="1"/>
    <col min="7427" max="7427" width="19.28515625" style="77" customWidth="1"/>
    <col min="7428" max="7428" width="26.28515625" style="77" customWidth="1"/>
    <col min="7429" max="7429" width="21.28515625" style="77" customWidth="1"/>
    <col min="7430" max="7430" width="15.5703125" style="77" customWidth="1"/>
    <col min="7431" max="7435" width="9" style="77" customWidth="1"/>
    <col min="7436" max="7681" width="10" style="77"/>
    <col min="7682" max="7682" width="17.28515625" style="77" customWidth="1"/>
    <col min="7683" max="7683" width="19.28515625" style="77" customWidth="1"/>
    <col min="7684" max="7684" width="26.28515625" style="77" customWidth="1"/>
    <col min="7685" max="7685" width="21.28515625" style="77" customWidth="1"/>
    <col min="7686" max="7686" width="15.5703125" style="77" customWidth="1"/>
    <col min="7687" max="7691" width="9" style="77" customWidth="1"/>
    <col min="7692" max="7937" width="10" style="77"/>
    <col min="7938" max="7938" width="17.28515625" style="77" customWidth="1"/>
    <col min="7939" max="7939" width="19.28515625" style="77" customWidth="1"/>
    <col min="7940" max="7940" width="26.28515625" style="77" customWidth="1"/>
    <col min="7941" max="7941" width="21.28515625" style="77" customWidth="1"/>
    <col min="7942" max="7942" width="15.5703125" style="77" customWidth="1"/>
    <col min="7943" max="7947" width="9" style="77" customWidth="1"/>
    <col min="7948" max="8193" width="10" style="77"/>
    <col min="8194" max="8194" width="17.28515625" style="77" customWidth="1"/>
    <col min="8195" max="8195" width="19.28515625" style="77" customWidth="1"/>
    <col min="8196" max="8196" width="26.28515625" style="77" customWidth="1"/>
    <col min="8197" max="8197" width="21.28515625" style="77" customWidth="1"/>
    <col min="8198" max="8198" width="15.5703125" style="77" customWidth="1"/>
    <col min="8199" max="8203" width="9" style="77" customWidth="1"/>
    <col min="8204" max="8449" width="10" style="77"/>
    <col min="8450" max="8450" width="17.28515625" style="77" customWidth="1"/>
    <col min="8451" max="8451" width="19.28515625" style="77" customWidth="1"/>
    <col min="8452" max="8452" width="26.28515625" style="77" customWidth="1"/>
    <col min="8453" max="8453" width="21.28515625" style="77" customWidth="1"/>
    <col min="8454" max="8454" width="15.5703125" style="77" customWidth="1"/>
    <col min="8455" max="8459" width="9" style="77" customWidth="1"/>
    <col min="8460" max="8705" width="10" style="77"/>
    <col min="8706" max="8706" width="17.28515625" style="77" customWidth="1"/>
    <col min="8707" max="8707" width="19.28515625" style="77" customWidth="1"/>
    <col min="8708" max="8708" width="26.28515625" style="77" customWidth="1"/>
    <col min="8709" max="8709" width="21.28515625" style="77" customWidth="1"/>
    <col min="8710" max="8710" width="15.5703125" style="77" customWidth="1"/>
    <col min="8711" max="8715" width="9" style="77" customWidth="1"/>
    <col min="8716" max="8961" width="10" style="77"/>
    <col min="8962" max="8962" width="17.28515625" style="77" customWidth="1"/>
    <col min="8963" max="8963" width="19.28515625" style="77" customWidth="1"/>
    <col min="8964" max="8964" width="26.28515625" style="77" customWidth="1"/>
    <col min="8965" max="8965" width="21.28515625" style="77" customWidth="1"/>
    <col min="8966" max="8966" width="15.5703125" style="77" customWidth="1"/>
    <col min="8967" max="8971" width="9" style="77" customWidth="1"/>
    <col min="8972" max="9217" width="10" style="77"/>
    <col min="9218" max="9218" width="17.28515625" style="77" customWidth="1"/>
    <col min="9219" max="9219" width="19.28515625" style="77" customWidth="1"/>
    <col min="9220" max="9220" width="26.28515625" style="77" customWidth="1"/>
    <col min="9221" max="9221" width="21.28515625" style="77" customWidth="1"/>
    <col min="9222" max="9222" width="15.5703125" style="77" customWidth="1"/>
    <col min="9223" max="9227" width="9" style="77" customWidth="1"/>
    <col min="9228" max="9473" width="10" style="77"/>
    <col min="9474" max="9474" width="17.28515625" style="77" customWidth="1"/>
    <col min="9475" max="9475" width="19.28515625" style="77" customWidth="1"/>
    <col min="9476" max="9476" width="26.28515625" style="77" customWidth="1"/>
    <col min="9477" max="9477" width="21.28515625" style="77" customWidth="1"/>
    <col min="9478" max="9478" width="15.5703125" style="77" customWidth="1"/>
    <col min="9479" max="9483" width="9" style="77" customWidth="1"/>
    <col min="9484" max="9729" width="10" style="77"/>
    <col min="9730" max="9730" width="17.28515625" style="77" customWidth="1"/>
    <col min="9731" max="9731" width="19.28515625" style="77" customWidth="1"/>
    <col min="9732" max="9732" width="26.28515625" style="77" customWidth="1"/>
    <col min="9733" max="9733" width="21.28515625" style="77" customWidth="1"/>
    <col min="9734" max="9734" width="15.5703125" style="77" customWidth="1"/>
    <col min="9735" max="9739" width="9" style="77" customWidth="1"/>
    <col min="9740" max="9985" width="10" style="77"/>
    <col min="9986" max="9986" width="17.28515625" style="77" customWidth="1"/>
    <col min="9987" max="9987" width="19.28515625" style="77" customWidth="1"/>
    <col min="9988" max="9988" width="26.28515625" style="77" customWidth="1"/>
    <col min="9989" max="9989" width="21.28515625" style="77" customWidth="1"/>
    <col min="9990" max="9990" width="15.5703125" style="77" customWidth="1"/>
    <col min="9991" max="9995" width="9" style="77" customWidth="1"/>
    <col min="9996" max="10241" width="10" style="77"/>
    <col min="10242" max="10242" width="17.28515625" style="77" customWidth="1"/>
    <col min="10243" max="10243" width="19.28515625" style="77" customWidth="1"/>
    <col min="10244" max="10244" width="26.28515625" style="77" customWidth="1"/>
    <col min="10245" max="10245" width="21.28515625" style="77" customWidth="1"/>
    <col min="10246" max="10246" width="15.5703125" style="77" customWidth="1"/>
    <col min="10247" max="10251" width="9" style="77" customWidth="1"/>
    <col min="10252" max="10497" width="10" style="77"/>
    <col min="10498" max="10498" width="17.28515625" style="77" customWidth="1"/>
    <col min="10499" max="10499" width="19.28515625" style="77" customWidth="1"/>
    <col min="10500" max="10500" width="26.28515625" style="77" customWidth="1"/>
    <col min="10501" max="10501" width="21.28515625" style="77" customWidth="1"/>
    <col min="10502" max="10502" width="15.5703125" style="77" customWidth="1"/>
    <col min="10503" max="10507" width="9" style="77" customWidth="1"/>
    <col min="10508" max="10753" width="10" style="77"/>
    <col min="10754" max="10754" width="17.28515625" style="77" customWidth="1"/>
    <col min="10755" max="10755" width="19.28515625" style="77" customWidth="1"/>
    <col min="10756" max="10756" width="26.28515625" style="77" customWidth="1"/>
    <col min="10757" max="10757" width="21.28515625" style="77" customWidth="1"/>
    <col min="10758" max="10758" width="15.5703125" style="77" customWidth="1"/>
    <col min="10759" max="10763" width="9" style="77" customWidth="1"/>
    <col min="10764" max="11009" width="10" style="77"/>
    <col min="11010" max="11010" width="17.28515625" style="77" customWidth="1"/>
    <col min="11011" max="11011" width="19.28515625" style="77" customWidth="1"/>
    <col min="11012" max="11012" width="26.28515625" style="77" customWidth="1"/>
    <col min="11013" max="11013" width="21.28515625" style="77" customWidth="1"/>
    <col min="11014" max="11014" width="15.5703125" style="77" customWidth="1"/>
    <col min="11015" max="11019" width="9" style="77" customWidth="1"/>
    <col min="11020" max="11265" width="10" style="77"/>
    <col min="11266" max="11266" width="17.28515625" style="77" customWidth="1"/>
    <col min="11267" max="11267" width="19.28515625" style="77" customWidth="1"/>
    <col min="11268" max="11268" width="26.28515625" style="77" customWidth="1"/>
    <col min="11269" max="11269" width="21.28515625" style="77" customWidth="1"/>
    <col min="11270" max="11270" width="15.5703125" style="77" customWidth="1"/>
    <col min="11271" max="11275" width="9" style="77" customWidth="1"/>
    <col min="11276" max="11521" width="10" style="77"/>
    <col min="11522" max="11522" width="17.28515625" style="77" customWidth="1"/>
    <col min="11523" max="11523" width="19.28515625" style="77" customWidth="1"/>
    <col min="11524" max="11524" width="26.28515625" style="77" customWidth="1"/>
    <col min="11525" max="11525" width="21.28515625" style="77" customWidth="1"/>
    <col min="11526" max="11526" width="15.5703125" style="77" customWidth="1"/>
    <col min="11527" max="11531" width="9" style="77" customWidth="1"/>
    <col min="11532" max="11777" width="10" style="77"/>
    <col min="11778" max="11778" width="17.28515625" style="77" customWidth="1"/>
    <col min="11779" max="11779" width="19.28515625" style="77" customWidth="1"/>
    <col min="11780" max="11780" width="26.28515625" style="77" customWidth="1"/>
    <col min="11781" max="11781" width="21.28515625" style="77" customWidth="1"/>
    <col min="11782" max="11782" width="15.5703125" style="77" customWidth="1"/>
    <col min="11783" max="11787" width="9" style="77" customWidth="1"/>
    <col min="11788" max="12033" width="10" style="77"/>
    <col min="12034" max="12034" width="17.28515625" style="77" customWidth="1"/>
    <col min="12035" max="12035" width="19.28515625" style="77" customWidth="1"/>
    <col min="12036" max="12036" width="26.28515625" style="77" customWidth="1"/>
    <col min="12037" max="12037" width="21.28515625" style="77" customWidth="1"/>
    <col min="12038" max="12038" width="15.5703125" style="77" customWidth="1"/>
    <col min="12039" max="12043" width="9" style="77" customWidth="1"/>
    <col min="12044" max="12289" width="10" style="77"/>
    <col min="12290" max="12290" width="17.28515625" style="77" customWidth="1"/>
    <col min="12291" max="12291" width="19.28515625" style="77" customWidth="1"/>
    <col min="12292" max="12292" width="26.28515625" style="77" customWidth="1"/>
    <col min="12293" max="12293" width="21.28515625" style="77" customWidth="1"/>
    <col min="12294" max="12294" width="15.5703125" style="77" customWidth="1"/>
    <col min="12295" max="12299" width="9" style="77" customWidth="1"/>
    <col min="12300" max="12545" width="10" style="77"/>
    <col min="12546" max="12546" width="17.28515625" style="77" customWidth="1"/>
    <col min="12547" max="12547" width="19.28515625" style="77" customWidth="1"/>
    <col min="12548" max="12548" width="26.28515625" style="77" customWidth="1"/>
    <col min="12549" max="12549" width="21.28515625" style="77" customWidth="1"/>
    <col min="12550" max="12550" width="15.5703125" style="77" customWidth="1"/>
    <col min="12551" max="12555" width="9" style="77" customWidth="1"/>
    <col min="12556" max="12801" width="10" style="77"/>
    <col min="12802" max="12802" width="17.28515625" style="77" customWidth="1"/>
    <col min="12803" max="12803" width="19.28515625" style="77" customWidth="1"/>
    <col min="12804" max="12804" width="26.28515625" style="77" customWidth="1"/>
    <col min="12805" max="12805" width="21.28515625" style="77" customWidth="1"/>
    <col min="12806" max="12806" width="15.5703125" style="77" customWidth="1"/>
    <col min="12807" max="12811" width="9" style="77" customWidth="1"/>
    <col min="12812" max="13057" width="10" style="77"/>
    <col min="13058" max="13058" width="17.28515625" style="77" customWidth="1"/>
    <col min="13059" max="13059" width="19.28515625" style="77" customWidth="1"/>
    <col min="13060" max="13060" width="26.28515625" style="77" customWidth="1"/>
    <col min="13061" max="13061" width="21.28515625" style="77" customWidth="1"/>
    <col min="13062" max="13062" width="15.5703125" style="77" customWidth="1"/>
    <col min="13063" max="13067" width="9" style="77" customWidth="1"/>
    <col min="13068" max="13313" width="10" style="77"/>
    <col min="13314" max="13314" width="17.28515625" style="77" customWidth="1"/>
    <col min="13315" max="13315" width="19.28515625" style="77" customWidth="1"/>
    <col min="13316" max="13316" width="26.28515625" style="77" customWidth="1"/>
    <col min="13317" max="13317" width="21.28515625" style="77" customWidth="1"/>
    <col min="13318" max="13318" width="15.5703125" style="77" customWidth="1"/>
    <col min="13319" max="13323" width="9" style="77" customWidth="1"/>
    <col min="13324" max="13569" width="10" style="77"/>
    <col min="13570" max="13570" width="17.28515625" style="77" customWidth="1"/>
    <col min="13571" max="13571" width="19.28515625" style="77" customWidth="1"/>
    <col min="13572" max="13572" width="26.28515625" style="77" customWidth="1"/>
    <col min="13573" max="13573" width="21.28515625" style="77" customWidth="1"/>
    <col min="13574" max="13574" width="15.5703125" style="77" customWidth="1"/>
    <col min="13575" max="13579" width="9" style="77" customWidth="1"/>
    <col min="13580" max="13825" width="10" style="77"/>
    <col min="13826" max="13826" width="17.28515625" style="77" customWidth="1"/>
    <col min="13827" max="13827" width="19.28515625" style="77" customWidth="1"/>
    <col min="13828" max="13828" width="26.28515625" style="77" customWidth="1"/>
    <col min="13829" max="13829" width="21.28515625" style="77" customWidth="1"/>
    <col min="13830" max="13830" width="15.5703125" style="77" customWidth="1"/>
    <col min="13831" max="13835" width="9" style="77" customWidth="1"/>
    <col min="13836" max="14081" width="10" style="77"/>
    <col min="14082" max="14082" width="17.28515625" style="77" customWidth="1"/>
    <col min="14083" max="14083" width="19.28515625" style="77" customWidth="1"/>
    <col min="14084" max="14084" width="26.28515625" style="77" customWidth="1"/>
    <col min="14085" max="14085" width="21.28515625" style="77" customWidth="1"/>
    <col min="14086" max="14086" width="15.5703125" style="77" customWidth="1"/>
    <col min="14087" max="14091" width="9" style="77" customWidth="1"/>
    <col min="14092" max="14337" width="10" style="77"/>
    <col min="14338" max="14338" width="17.28515625" style="77" customWidth="1"/>
    <col min="14339" max="14339" width="19.28515625" style="77" customWidth="1"/>
    <col min="14340" max="14340" width="26.28515625" style="77" customWidth="1"/>
    <col min="14341" max="14341" width="21.28515625" style="77" customWidth="1"/>
    <col min="14342" max="14342" width="15.5703125" style="77" customWidth="1"/>
    <col min="14343" max="14347" width="9" style="77" customWidth="1"/>
    <col min="14348" max="14593" width="10" style="77"/>
    <col min="14594" max="14594" width="17.28515625" style="77" customWidth="1"/>
    <col min="14595" max="14595" width="19.28515625" style="77" customWidth="1"/>
    <col min="14596" max="14596" width="26.28515625" style="77" customWidth="1"/>
    <col min="14597" max="14597" width="21.28515625" style="77" customWidth="1"/>
    <col min="14598" max="14598" width="15.5703125" style="77" customWidth="1"/>
    <col min="14599" max="14603" width="9" style="77" customWidth="1"/>
    <col min="14604" max="14849" width="10" style="77"/>
    <col min="14850" max="14850" width="17.28515625" style="77" customWidth="1"/>
    <col min="14851" max="14851" width="19.28515625" style="77" customWidth="1"/>
    <col min="14852" max="14852" width="26.28515625" style="77" customWidth="1"/>
    <col min="14853" max="14853" width="21.28515625" style="77" customWidth="1"/>
    <col min="14854" max="14854" width="15.5703125" style="77" customWidth="1"/>
    <col min="14855" max="14859" width="9" style="77" customWidth="1"/>
    <col min="14860" max="15105" width="10" style="77"/>
    <col min="15106" max="15106" width="17.28515625" style="77" customWidth="1"/>
    <col min="15107" max="15107" width="19.28515625" style="77" customWidth="1"/>
    <col min="15108" max="15108" width="26.28515625" style="77" customWidth="1"/>
    <col min="15109" max="15109" width="21.28515625" style="77" customWidth="1"/>
    <col min="15110" max="15110" width="15.5703125" style="77" customWidth="1"/>
    <col min="15111" max="15115" width="9" style="77" customWidth="1"/>
    <col min="15116" max="15361" width="10" style="77"/>
    <col min="15362" max="15362" width="17.28515625" style="77" customWidth="1"/>
    <col min="15363" max="15363" width="19.28515625" style="77" customWidth="1"/>
    <col min="15364" max="15364" width="26.28515625" style="77" customWidth="1"/>
    <col min="15365" max="15365" width="21.28515625" style="77" customWidth="1"/>
    <col min="15366" max="15366" width="15.5703125" style="77" customWidth="1"/>
    <col min="15367" max="15371" width="9" style="77" customWidth="1"/>
    <col min="15372" max="15617" width="10" style="77"/>
    <col min="15618" max="15618" width="17.28515625" style="77" customWidth="1"/>
    <col min="15619" max="15619" width="19.28515625" style="77" customWidth="1"/>
    <col min="15620" max="15620" width="26.28515625" style="77" customWidth="1"/>
    <col min="15621" max="15621" width="21.28515625" style="77" customWidth="1"/>
    <col min="15622" max="15622" width="15.5703125" style="77" customWidth="1"/>
    <col min="15623" max="15627" width="9" style="77" customWidth="1"/>
    <col min="15628" max="15873" width="10" style="77"/>
    <col min="15874" max="15874" width="17.28515625" style="77" customWidth="1"/>
    <col min="15875" max="15875" width="19.28515625" style="77" customWidth="1"/>
    <col min="15876" max="15876" width="26.28515625" style="77" customWidth="1"/>
    <col min="15877" max="15877" width="21.28515625" style="77" customWidth="1"/>
    <col min="15878" max="15878" width="15.5703125" style="77" customWidth="1"/>
    <col min="15879" max="15883" width="9" style="77" customWidth="1"/>
    <col min="15884" max="16129" width="10" style="77"/>
    <col min="16130" max="16130" width="17.28515625" style="77" customWidth="1"/>
    <col min="16131" max="16131" width="19.28515625" style="77" customWidth="1"/>
    <col min="16132" max="16132" width="26.28515625" style="77" customWidth="1"/>
    <col min="16133" max="16133" width="21.28515625" style="77" customWidth="1"/>
    <col min="16134" max="16134" width="15.5703125" style="77" customWidth="1"/>
    <col min="16135" max="16139" width="9" style="77" customWidth="1"/>
    <col min="16140" max="16384" width="10" style="77"/>
  </cols>
  <sheetData>
    <row r="1" spans="2:11" ht="51" customHeight="1" x14ac:dyDescent="0.25">
      <c r="B1" s="668" t="s">
        <v>67</v>
      </c>
      <c r="C1" s="668"/>
      <c r="D1" s="668"/>
      <c r="E1" s="668"/>
      <c r="F1" s="668"/>
      <c r="G1" s="78"/>
      <c r="H1" s="78"/>
      <c r="I1" s="78"/>
      <c r="J1" s="78"/>
      <c r="K1" s="78"/>
    </row>
    <row r="2" spans="2:11" ht="23.25" x14ac:dyDescent="0.25">
      <c r="B2" s="669" t="s">
        <v>101</v>
      </c>
      <c r="C2" s="669"/>
      <c r="D2" s="669"/>
      <c r="E2" s="669"/>
      <c r="F2" s="669"/>
      <c r="G2" s="79"/>
      <c r="H2" s="79"/>
      <c r="I2" s="79"/>
      <c r="J2" s="79"/>
      <c r="K2" s="79"/>
    </row>
    <row r="3" spans="2:11" ht="26.25" x14ac:dyDescent="0.25">
      <c r="B3" s="670" t="s">
        <v>75</v>
      </c>
      <c r="C3" s="670"/>
      <c r="D3" s="670"/>
      <c r="E3" s="670"/>
      <c r="F3" s="670"/>
      <c r="G3" s="80"/>
      <c r="H3" s="80"/>
      <c r="I3" s="80"/>
      <c r="J3" s="80"/>
      <c r="K3" s="80"/>
    </row>
    <row r="4" spans="2:11" ht="15.75" x14ac:dyDescent="0.25">
      <c r="B4" s="81"/>
      <c r="C4" s="81"/>
      <c r="D4" s="81"/>
      <c r="E4" s="81"/>
      <c r="F4" s="81"/>
      <c r="G4" s="81"/>
      <c r="H4" s="81"/>
      <c r="I4" s="81"/>
      <c r="J4" s="81"/>
      <c r="K4" s="81"/>
    </row>
    <row r="5" spans="2:11" ht="23.25" x14ac:dyDescent="0.25">
      <c r="B5" s="118" t="s">
        <v>2</v>
      </c>
      <c r="C5" s="676">
        <f>'Quarter One'!C6</f>
        <v>0</v>
      </c>
      <c r="D5" s="676"/>
      <c r="E5" s="676"/>
      <c r="F5" s="677"/>
      <c r="G5" s="81"/>
      <c r="H5" s="81"/>
      <c r="I5" s="81"/>
      <c r="J5" s="81"/>
      <c r="K5" s="81"/>
    </row>
    <row r="6" spans="2:11" ht="23.25" x14ac:dyDescent="0.25">
      <c r="B6" s="116" t="s">
        <v>5</v>
      </c>
      <c r="C6" s="678">
        <f>'Quarter One'!C7</f>
        <v>0</v>
      </c>
      <c r="D6" s="678"/>
      <c r="E6" s="678"/>
      <c r="F6" s="689"/>
      <c r="G6" s="81"/>
      <c r="H6" s="81"/>
      <c r="I6" s="81"/>
      <c r="J6" s="81"/>
      <c r="K6" s="81"/>
    </row>
    <row r="7" spans="2:11" ht="23.25" x14ac:dyDescent="0.25">
      <c r="B7" s="142" t="s">
        <v>68</v>
      </c>
      <c r="C7" s="678">
        <f>'Quarter One'!C8</f>
        <v>0</v>
      </c>
      <c r="D7" s="678"/>
      <c r="E7" s="117" t="str">
        <f>'Quarter One'!F8</f>
        <v>WY</v>
      </c>
      <c r="F7" s="82">
        <f>'Quarter One'!H8</f>
        <v>0</v>
      </c>
      <c r="G7" s="81"/>
      <c r="H7" s="81"/>
      <c r="I7" s="81"/>
      <c r="J7" s="81"/>
      <c r="K7" s="81"/>
    </row>
    <row r="8" spans="2:11" ht="23.25" x14ac:dyDescent="0.25">
      <c r="B8" s="116" t="s">
        <v>10</v>
      </c>
      <c r="C8" s="679">
        <f>'Quarter One'!F9</f>
        <v>0</v>
      </c>
      <c r="D8" s="679"/>
      <c r="E8" s="679"/>
      <c r="F8" s="680"/>
      <c r="G8" s="81"/>
      <c r="H8" s="81"/>
      <c r="I8" s="81"/>
      <c r="J8" s="81"/>
      <c r="K8" s="81"/>
    </row>
    <row r="9" spans="2:11" ht="23.25" x14ac:dyDescent="0.25">
      <c r="B9" s="119" t="s">
        <v>9</v>
      </c>
      <c r="C9" s="681">
        <f>'Quarter One'!C9</f>
        <v>0</v>
      </c>
      <c r="D9" s="681"/>
      <c r="E9" s="681"/>
      <c r="F9" s="682"/>
      <c r="G9" s="81"/>
      <c r="H9" s="81"/>
      <c r="I9" s="81"/>
      <c r="J9" s="81"/>
      <c r="K9" s="81"/>
    </row>
    <row r="10" spans="2:11" ht="15" customHeight="1" x14ac:dyDescent="0.25">
      <c r="B10" s="83"/>
      <c r="C10" s="83"/>
      <c r="D10" s="84"/>
      <c r="E10" s="84"/>
      <c r="F10" s="84"/>
      <c r="G10" s="81"/>
      <c r="H10" s="81"/>
      <c r="I10" s="81"/>
      <c r="J10" s="81"/>
      <c r="K10" s="81"/>
    </row>
    <row r="11" spans="2:11" ht="41.45" customHeight="1" x14ac:dyDescent="0.25">
      <c r="B11" s="685" t="s">
        <v>76</v>
      </c>
      <c r="C11" s="686"/>
      <c r="D11" s="687" t="s">
        <v>102</v>
      </c>
      <c r="E11" s="687"/>
      <c r="F11" s="688"/>
      <c r="G11" s="81"/>
      <c r="H11" s="81"/>
      <c r="I11" s="81"/>
      <c r="J11" s="81"/>
      <c r="K11" s="81"/>
    </row>
    <row r="12" spans="2:11" ht="13.15" customHeight="1" x14ac:dyDescent="0.25">
      <c r="B12" s="83"/>
      <c r="C12" s="83"/>
      <c r="D12" s="84"/>
      <c r="E12" s="84"/>
      <c r="F12" s="84"/>
      <c r="G12" s="81"/>
      <c r="H12" s="81"/>
      <c r="I12" s="81"/>
      <c r="J12" s="81"/>
      <c r="K12" s="81"/>
    </row>
    <row r="13" spans="2:11" ht="97.5" customHeight="1" x14ac:dyDescent="0.25">
      <c r="B13" s="671" t="s">
        <v>103</v>
      </c>
      <c r="C13" s="672"/>
      <c r="D13" s="672"/>
      <c r="E13" s="672"/>
      <c r="F13" s="673"/>
      <c r="G13" s="85"/>
      <c r="H13" s="85"/>
      <c r="I13" s="85"/>
      <c r="J13" s="85"/>
      <c r="K13" s="85"/>
    </row>
    <row r="14" spans="2:11" ht="39.75" customHeight="1" x14ac:dyDescent="0.25">
      <c r="B14" s="674" t="s">
        <v>69</v>
      </c>
      <c r="C14" s="665"/>
      <c r="D14" s="665"/>
      <c r="E14" s="665"/>
      <c r="F14" s="675"/>
    </row>
    <row r="15" spans="2:11" ht="15.75" x14ac:dyDescent="0.25">
      <c r="B15" s="86"/>
      <c r="C15" s="81"/>
      <c r="D15" s="81"/>
      <c r="E15" s="81"/>
      <c r="F15" s="87"/>
    </row>
    <row r="16" spans="2:11" ht="38.25" customHeight="1" x14ac:dyDescent="0.25">
      <c r="B16" s="690" t="s">
        <v>70</v>
      </c>
      <c r="C16" s="691"/>
      <c r="D16" s="691"/>
      <c r="E16" s="691"/>
      <c r="F16" s="692"/>
      <c r="G16" s="88"/>
      <c r="H16" s="88"/>
      <c r="I16" s="88"/>
      <c r="J16" s="88"/>
      <c r="K16" s="88"/>
    </row>
    <row r="17" spans="1:11" ht="29.25" customHeight="1" x14ac:dyDescent="0.25">
      <c r="B17" s="88"/>
      <c r="C17" s="88"/>
      <c r="D17" s="88"/>
      <c r="E17" s="88"/>
      <c r="F17" s="88"/>
      <c r="G17" s="88"/>
      <c r="H17" s="88"/>
      <c r="I17" s="88"/>
      <c r="J17" s="88"/>
      <c r="K17" s="88"/>
    </row>
    <row r="18" spans="1:11" ht="20.25" customHeight="1" x14ac:dyDescent="0.25">
      <c r="B18" s="88"/>
      <c r="C18" s="88"/>
      <c r="D18" s="88"/>
      <c r="E18" s="88"/>
      <c r="F18" s="88"/>
      <c r="G18" s="88"/>
      <c r="H18" s="88"/>
      <c r="I18" s="88"/>
      <c r="J18" s="88"/>
      <c r="K18" s="88"/>
    </row>
    <row r="20" spans="1:11" x14ac:dyDescent="0.25">
      <c r="B20" s="683"/>
      <c r="C20" s="683"/>
      <c r="D20" s="683"/>
      <c r="E20" s="684"/>
      <c r="F20" s="684"/>
    </row>
    <row r="21" spans="1:11" ht="15.75" x14ac:dyDescent="0.25">
      <c r="B21" s="81" t="s">
        <v>71</v>
      </c>
      <c r="D21" s="89" t="s">
        <v>72</v>
      </c>
      <c r="E21" s="132" t="s">
        <v>73</v>
      </c>
      <c r="F21" s="91"/>
    </row>
    <row r="22" spans="1:11" ht="21" customHeight="1" x14ac:dyDescent="0.25">
      <c r="B22" s="661"/>
      <c r="C22" s="661"/>
      <c r="D22" s="661"/>
      <c r="F22" s="91"/>
    </row>
    <row r="23" spans="1:11" ht="15.75" x14ac:dyDescent="0.25">
      <c r="B23" s="81" t="s">
        <v>74</v>
      </c>
    </row>
    <row r="24" spans="1:11" ht="15.75" thickBot="1" x14ac:dyDescent="0.3"/>
    <row r="25" spans="1:11" ht="109.9" customHeight="1" thickBot="1" x14ac:dyDescent="0.3">
      <c r="B25" s="662" t="s">
        <v>104</v>
      </c>
      <c r="C25" s="663"/>
      <c r="D25" s="663"/>
      <c r="E25" s="663"/>
      <c r="F25" s="664"/>
      <c r="G25" s="88"/>
      <c r="H25" s="88"/>
      <c r="I25" s="88"/>
      <c r="J25" s="88"/>
      <c r="K25" s="88"/>
    </row>
    <row r="26" spans="1:11" ht="15.75" customHeight="1" x14ac:dyDescent="0.25">
      <c r="B26" s="90"/>
      <c r="C26" s="90"/>
      <c r="D26" s="92"/>
      <c r="E26" s="92"/>
      <c r="G26" s="93"/>
      <c r="H26" s="93"/>
      <c r="I26" s="93"/>
      <c r="J26" s="93"/>
      <c r="K26" s="93"/>
    </row>
    <row r="27" spans="1:11" ht="12" customHeight="1" x14ac:dyDescent="0.25"/>
    <row r="28" spans="1:11" ht="76.150000000000006" customHeight="1" x14ac:dyDescent="0.25">
      <c r="A28" s="88"/>
      <c r="B28" s="665" t="s">
        <v>105</v>
      </c>
      <c r="C28" s="665"/>
      <c r="D28" s="665"/>
      <c r="E28" s="665"/>
      <c r="F28" s="665"/>
      <c r="G28" s="88"/>
      <c r="H28" s="88"/>
      <c r="I28" s="88"/>
      <c r="J28" s="88"/>
      <c r="K28" s="88"/>
    </row>
    <row r="29" spans="1:11" ht="7.5" customHeight="1" thickBot="1" x14ac:dyDescent="0.3">
      <c r="B29" s="88"/>
      <c r="C29" s="88"/>
      <c r="D29" s="88"/>
      <c r="E29" s="88"/>
      <c r="F29" s="88"/>
      <c r="G29" s="88"/>
      <c r="H29" s="88"/>
      <c r="I29" s="88"/>
      <c r="J29" s="88"/>
      <c r="K29" s="88"/>
    </row>
    <row r="30" spans="1:11" ht="21" customHeight="1" x14ac:dyDescent="0.25">
      <c r="B30" s="666" t="s">
        <v>106</v>
      </c>
      <c r="C30" s="667"/>
      <c r="D30" s="667"/>
      <c r="E30" s="667"/>
      <c r="F30" s="97"/>
      <c r="G30" s="88"/>
      <c r="H30" s="88"/>
      <c r="I30" s="88"/>
      <c r="J30" s="88"/>
      <c r="K30" s="88"/>
    </row>
    <row r="31" spans="1:11" ht="30.6" customHeight="1" x14ac:dyDescent="0.25">
      <c r="B31" s="653" t="s">
        <v>107</v>
      </c>
      <c r="C31" s="654"/>
      <c r="D31" s="654"/>
      <c r="E31" s="654"/>
      <c r="F31" s="98"/>
      <c r="G31" s="88"/>
      <c r="H31" s="88"/>
      <c r="I31" s="88"/>
      <c r="J31" s="88"/>
      <c r="K31" s="88"/>
    </row>
    <row r="32" spans="1:11" ht="28.5" customHeight="1" x14ac:dyDescent="0.25">
      <c r="B32" s="123"/>
      <c r="C32" s="121" t="s">
        <v>86</v>
      </c>
      <c r="D32" s="133"/>
      <c r="E32" s="141" t="s">
        <v>108</v>
      </c>
      <c r="F32" s="122"/>
      <c r="G32" s="88"/>
      <c r="H32" s="88"/>
      <c r="I32" s="88"/>
      <c r="J32" s="88"/>
      <c r="K32" s="88"/>
    </row>
    <row r="33" spans="2:11" ht="12.6" customHeight="1" x14ac:dyDescent="0.25">
      <c r="B33" s="99"/>
      <c r="C33" s="94"/>
      <c r="D33" s="94"/>
      <c r="E33" s="94"/>
      <c r="F33" s="100"/>
      <c r="G33" s="88"/>
      <c r="H33" s="88"/>
      <c r="I33" s="88"/>
      <c r="J33" s="88"/>
      <c r="K33" s="88"/>
    </row>
    <row r="34" spans="2:11" ht="42.75" customHeight="1" x14ac:dyDescent="0.25">
      <c r="B34" s="653" t="s">
        <v>109</v>
      </c>
      <c r="C34" s="654"/>
      <c r="D34" s="654"/>
      <c r="E34" s="654"/>
      <c r="F34" s="101"/>
      <c r="G34" s="88"/>
      <c r="H34" s="88"/>
      <c r="I34" s="88"/>
      <c r="J34" s="88"/>
      <c r="K34" s="88"/>
    </row>
    <row r="35" spans="2:11" ht="13.9" customHeight="1" x14ac:dyDescent="0.25">
      <c r="B35" s="99"/>
      <c r="C35" s="94"/>
      <c r="D35" s="94"/>
      <c r="E35" s="94"/>
      <c r="F35" s="100"/>
      <c r="G35" s="88"/>
      <c r="H35" s="88"/>
      <c r="I35" s="88"/>
      <c r="J35" s="88"/>
      <c r="K35" s="88"/>
    </row>
    <row r="36" spans="2:11" ht="39" customHeight="1" x14ac:dyDescent="0.25">
      <c r="B36" s="653" t="s">
        <v>110</v>
      </c>
      <c r="C36" s="654"/>
      <c r="D36" s="654"/>
      <c r="E36" s="654"/>
      <c r="F36" s="125"/>
      <c r="G36" s="88"/>
      <c r="H36" s="88"/>
      <c r="I36" s="88"/>
      <c r="J36" s="88"/>
      <c r="K36" s="88"/>
    </row>
    <row r="37" spans="2:11" ht="42" customHeight="1" x14ac:dyDescent="0.25">
      <c r="B37" s="129" t="s">
        <v>78</v>
      </c>
      <c r="C37" s="120" t="s">
        <v>77</v>
      </c>
      <c r="D37" s="133"/>
      <c r="E37" s="120" t="s">
        <v>111</v>
      </c>
      <c r="F37" s="122"/>
      <c r="G37" s="88"/>
      <c r="H37" s="88"/>
      <c r="I37" s="88"/>
      <c r="J37" s="88"/>
      <c r="K37" s="88"/>
    </row>
    <row r="38" spans="2:11" ht="30.6" customHeight="1" x14ac:dyDescent="0.25">
      <c r="B38" s="130" t="e">
        <f>D38*0.1</f>
        <v>#DIV/0!</v>
      </c>
      <c r="C38" s="124" t="s">
        <v>87</v>
      </c>
      <c r="D38" s="127" t="e">
        <f>D37/D32</f>
        <v>#DIV/0!</v>
      </c>
      <c r="E38" s="141" t="s">
        <v>112</v>
      </c>
      <c r="F38" s="126" t="e">
        <f>F37/F32</f>
        <v>#DIV/0!</v>
      </c>
      <c r="G38" s="88"/>
      <c r="H38" s="88"/>
      <c r="I38" s="88"/>
      <c r="J38" s="88"/>
      <c r="K38" s="88"/>
    </row>
    <row r="39" spans="2:11" ht="9" customHeight="1" x14ac:dyDescent="0.25">
      <c r="B39" s="128"/>
      <c r="C39" s="124"/>
      <c r="D39" s="127"/>
      <c r="E39" s="120"/>
      <c r="F39" s="126"/>
      <c r="G39" s="88"/>
      <c r="H39" s="88"/>
      <c r="I39" s="88"/>
      <c r="J39" s="88"/>
      <c r="K39" s="88"/>
    </row>
    <row r="40" spans="2:11" ht="33.6" customHeight="1" x14ac:dyDescent="0.25">
      <c r="B40" s="653" t="s">
        <v>113</v>
      </c>
      <c r="C40" s="654"/>
      <c r="D40" s="654"/>
      <c r="E40" s="654"/>
      <c r="F40" s="98"/>
      <c r="G40" s="88"/>
      <c r="H40" s="88"/>
      <c r="I40" s="88"/>
      <c r="J40" s="88"/>
      <c r="K40" s="88"/>
    </row>
    <row r="41" spans="2:11" ht="10.15" customHeight="1" x14ac:dyDescent="0.25">
      <c r="B41" s="99"/>
      <c r="C41" s="94"/>
      <c r="D41" s="94"/>
      <c r="E41" s="94"/>
      <c r="F41" s="100"/>
      <c r="G41" s="88"/>
      <c r="H41" s="88"/>
      <c r="I41" s="88"/>
      <c r="J41" s="88"/>
      <c r="K41" s="88"/>
    </row>
    <row r="42" spans="2:11" ht="29.45" customHeight="1" thickBot="1" x14ac:dyDescent="0.3">
      <c r="B42" s="655" t="s">
        <v>114</v>
      </c>
      <c r="C42" s="656"/>
      <c r="D42" s="656"/>
      <c r="E42" s="656"/>
      <c r="F42" s="102"/>
      <c r="G42" s="88"/>
      <c r="H42" s="88"/>
      <c r="I42" s="88"/>
      <c r="J42" s="88"/>
      <c r="K42" s="88"/>
    </row>
    <row r="43" spans="2:11" ht="24.6" customHeight="1" x14ac:dyDescent="0.25">
      <c r="B43" s="94"/>
      <c r="C43" s="94"/>
      <c r="D43" s="94"/>
      <c r="E43" s="94"/>
      <c r="F43" s="95"/>
    </row>
    <row r="44" spans="2:11" ht="39.6" customHeight="1" x14ac:dyDescent="0.25">
      <c r="B44" s="657" t="s">
        <v>115</v>
      </c>
      <c r="C44" s="657"/>
      <c r="D44" s="657"/>
      <c r="E44" s="657"/>
      <c r="F44" s="657"/>
    </row>
    <row r="45" spans="2:11" ht="84" customHeight="1" x14ac:dyDescent="0.25">
      <c r="B45" s="658"/>
      <c r="C45" s="659"/>
      <c r="D45" s="659"/>
      <c r="E45" s="659"/>
      <c r="F45" s="660"/>
    </row>
    <row r="46" spans="2:11" x14ac:dyDescent="0.25">
      <c r="B46" s="96"/>
      <c r="C46" s="96"/>
      <c r="D46" s="96"/>
      <c r="E46" s="96"/>
      <c r="F46" s="96"/>
    </row>
    <row r="47" spans="2:11" x14ac:dyDescent="0.25">
      <c r="B47" s="96"/>
      <c r="C47" s="96"/>
      <c r="D47" s="96"/>
      <c r="E47" s="96"/>
      <c r="F47" s="96"/>
    </row>
    <row r="48" spans="2:11" ht="18.75" x14ac:dyDescent="0.25">
      <c r="B48" s="650" t="s">
        <v>116</v>
      </c>
      <c r="C48" s="650"/>
      <c r="D48" s="650"/>
      <c r="E48" s="650"/>
      <c r="F48" s="650"/>
    </row>
    <row r="49" spans="2:6" x14ac:dyDescent="0.25">
      <c r="B49" s="651"/>
      <c r="C49" s="651"/>
      <c r="D49" s="651"/>
      <c r="E49" s="651"/>
      <c r="F49" s="651"/>
    </row>
    <row r="50" spans="2:6" x14ac:dyDescent="0.25">
      <c r="B50" s="652"/>
      <c r="C50" s="652"/>
      <c r="D50" s="652"/>
      <c r="E50" s="652"/>
      <c r="F50" s="652"/>
    </row>
    <row r="51" spans="2:6" x14ac:dyDescent="0.25">
      <c r="B51" s="652"/>
      <c r="C51" s="652"/>
      <c r="D51" s="652"/>
      <c r="E51" s="652"/>
      <c r="F51" s="652"/>
    </row>
    <row r="52" spans="2:6" x14ac:dyDescent="0.25">
      <c r="B52" s="652"/>
      <c r="C52" s="652"/>
      <c r="D52" s="652"/>
      <c r="E52" s="652"/>
      <c r="F52" s="652"/>
    </row>
    <row r="53" spans="2:6" x14ac:dyDescent="0.25">
      <c r="B53" s="652"/>
      <c r="C53" s="652"/>
      <c r="D53" s="652"/>
      <c r="E53" s="652"/>
      <c r="F53" s="652"/>
    </row>
    <row r="54" spans="2:6" x14ac:dyDescent="0.25">
      <c r="B54" s="652"/>
      <c r="C54" s="652"/>
      <c r="D54" s="652"/>
      <c r="E54" s="652"/>
      <c r="F54" s="652"/>
    </row>
    <row r="55" spans="2:6" x14ac:dyDescent="0.25">
      <c r="B55" s="652"/>
      <c r="C55" s="652"/>
      <c r="D55" s="652"/>
      <c r="E55" s="652"/>
      <c r="F55" s="652"/>
    </row>
    <row r="56" spans="2:6" x14ac:dyDescent="0.25">
      <c r="B56" s="652"/>
      <c r="C56" s="652"/>
      <c r="D56" s="652"/>
      <c r="E56" s="652"/>
      <c r="F56" s="652"/>
    </row>
    <row r="57" spans="2:6" x14ac:dyDescent="0.25">
      <c r="B57" s="652"/>
      <c r="C57" s="652"/>
      <c r="D57" s="652"/>
      <c r="E57" s="652"/>
      <c r="F57" s="652"/>
    </row>
    <row r="58" spans="2:6" x14ac:dyDescent="0.25">
      <c r="B58" s="652"/>
      <c r="C58" s="652"/>
      <c r="D58" s="652"/>
      <c r="E58" s="652"/>
      <c r="F58" s="652"/>
    </row>
    <row r="59" spans="2:6" x14ac:dyDescent="0.25">
      <c r="B59" s="652"/>
      <c r="C59" s="652"/>
      <c r="D59" s="652"/>
      <c r="E59" s="652"/>
      <c r="F59" s="652"/>
    </row>
    <row r="60" spans="2:6" x14ac:dyDescent="0.25">
      <c r="B60" s="652"/>
      <c r="C60" s="652"/>
      <c r="D60" s="652"/>
      <c r="E60" s="652"/>
      <c r="F60" s="652"/>
    </row>
    <row r="61" spans="2:6" x14ac:dyDescent="0.25">
      <c r="B61" s="652"/>
      <c r="C61" s="652"/>
      <c r="D61" s="652"/>
      <c r="E61" s="652"/>
      <c r="F61" s="652"/>
    </row>
    <row r="62" spans="2:6" x14ac:dyDescent="0.25">
      <c r="B62" s="652"/>
      <c r="C62" s="652"/>
      <c r="D62" s="652"/>
      <c r="E62" s="652"/>
      <c r="F62" s="652"/>
    </row>
    <row r="63" spans="2:6" x14ac:dyDescent="0.25">
      <c r="B63" s="652"/>
      <c r="C63" s="652"/>
      <c r="D63" s="652"/>
      <c r="E63" s="652"/>
      <c r="F63" s="652"/>
    </row>
    <row r="64" spans="2:6" x14ac:dyDescent="0.25">
      <c r="B64" s="652"/>
      <c r="C64" s="652"/>
      <c r="D64" s="652"/>
      <c r="E64" s="652"/>
      <c r="F64" s="652"/>
    </row>
    <row r="65" spans="2:6" x14ac:dyDescent="0.25">
      <c r="B65" s="652"/>
      <c r="C65" s="652"/>
      <c r="D65" s="652"/>
      <c r="E65" s="652"/>
      <c r="F65" s="652"/>
    </row>
    <row r="66" spans="2:6" x14ac:dyDescent="0.25">
      <c r="B66" s="652"/>
      <c r="C66" s="652"/>
      <c r="D66" s="652"/>
      <c r="E66" s="652"/>
      <c r="F66" s="652"/>
    </row>
    <row r="67" spans="2:6" x14ac:dyDescent="0.25">
      <c r="B67" s="652"/>
      <c r="C67" s="652"/>
      <c r="D67" s="652"/>
      <c r="E67" s="652"/>
      <c r="F67" s="652"/>
    </row>
    <row r="68" spans="2:6" x14ac:dyDescent="0.25">
      <c r="B68" s="652"/>
      <c r="C68" s="652"/>
      <c r="D68" s="652"/>
      <c r="E68" s="652"/>
      <c r="F68" s="652"/>
    </row>
    <row r="69" spans="2:6" x14ac:dyDescent="0.25">
      <c r="B69" s="652"/>
      <c r="C69" s="652"/>
      <c r="D69" s="652"/>
      <c r="E69" s="652"/>
      <c r="F69" s="652"/>
    </row>
    <row r="70" spans="2:6" x14ac:dyDescent="0.25">
      <c r="B70" s="652"/>
      <c r="C70" s="652"/>
      <c r="D70" s="652"/>
      <c r="E70" s="652"/>
      <c r="F70" s="652"/>
    </row>
    <row r="71" spans="2:6" x14ac:dyDescent="0.25">
      <c r="B71" s="652"/>
      <c r="C71" s="652"/>
      <c r="D71" s="652"/>
      <c r="E71" s="652"/>
      <c r="F71" s="652"/>
    </row>
    <row r="72" spans="2:6" x14ac:dyDescent="0.25">
      <c r="B72" s="652"/>
      <c r="C72" s="652"/>
      <c r="D72" s="652"/>
      <c r="E72" s="652"/>
      <c r="F72" s="652"/>
    </row>
    <row r="73" spans="2:6" x14ac:dyDescent="0.25">
      <c r="B73" s="652"/>
      <c r="C73" s="652"/>
      <c r="D73" s="652"/>
      <c r="E73" s="652"/>
      <c r="F73" s="652"/>
    </row>
    <row r="74" spans="2:6" x14ac:dyDescent="0.25">
      <c r="B74" s="652"/>
      <c r="C74" s="652"/>
      <c r="D74" s="652"/>
      <c r="E74" s="652"/>
      <c r="F74" s="652"/>
    </row>
    <row r="75" spans="2:6" x14ac:dyDescent="0.25">
      <c r="B75" s="652"/>
      <c r="C75" s="652"/>
      <c r="D75" s="652"/>
      <c r="E75" s="652"/>
      <c r="F75" s="652"/>
    </row>
    <row r="76" spans="2:6" x14ac:dyDescent="0.25">
      <c r="B76" s="652"/>
      <c r="C76" s="652"/>
      <c r="D76" s="652"/>
      <c r="E76" s="652"/>
      <c r="F76" s="652"/>
    </row>
    <row r="77" spans="2:6" x14ac:dyDescent="0.25">
      <c r="B77" s="652"/>
      <c r="C77" s="652"/>
      <c r="D77" s="652"/>
      <c r="E77" s="652"/>
      <c r="F77" s="652"/>
    </row>
    <row r="78" spans="2:6" x14ac:dyDescent="0.25">
      <c r="B78" s="652"/>
      <c r="C78" s="652"/>
      <c r="D78" s="652"/>
      <c r="E78" s="652"/>
      <c r="F78" s="652"/>
    </row>
    <row r="79" spans="2:6" x14ac:dyDescent="0.25">
      <c r="B79" s="652"/>
      <c r="C79" s="652"/>
      <c r="D79" s="652"/>
      <c r="E79" s="652"/>
      <c r="F79" s="652"/>
    </row>
    <row r="80" spans="2:6" x14ac:dyDescent="0.25">
      <c r="B80" s="652"/>
      <c r="C80" s="652"/>
      <c r="D80" s="652"/>
      <c r="E80" s="652"/>
      <c r="F80" s="652"/>
    </row>
    <row r="81" spans="2:6" x14ac:dyDescent="0.25">
      <c r="B81" s="652"/>
      <c r="C81" s="652"/>
      <c r="D81" s="652"/>
      <c r="E81" s="652"/>
      <c r="F81" s="652"/>
    </row>
    <row r="82" spans="2:6" x14ac:dyDescent="0.25">
      <c r="B82" s="652"/>
      <c r="C82" s="652"/>
      <c r="D82" s="652"/>
      <c r="E82" s="652"/>
      <c r="F82" s="652"/>
    </row>
    <row r="83" spans="2:6" x14ac:dyDescent="0.25">
      <c r="B83" s="652"/>
      <c r="C83" s="652"/>
      <c r="D83" s="652"/>
      <c r="E83" s="652"/>
      <c r="F83" s="652"/>
    </row>
    <row r="84" spans="2:6" x14ac:dyDescent="0.25">
      <c r="B84" s="652"/>
      <c r="C84" s="652"/>
      <c r="D84" s="652"/>
      <c r="E84" s="652"/>
      <c r="F84" s="652"/>
    </row>
  </sheetData>
  <sheetProtection password="EF6C" sheet="1" objects="1" scenarios="1"/>
  <mergeCells count="28">
    <mergeCell ref="B20:D20"/>
    <mergeCell ref="E20:F20"/>
    <mergeCell ref="B11:C11"/>
    <mergeCell ref="D11:F11"/>
    <mergeCell ref="C6:F6"/>
    <mergeCell ref="B16:F16"/>
    <mergeCell ref="B1:F1"/>
    <mergeCell ref="B2:F2"/>
    <mergeCell ref="B3:F3"/>
    <mergeCell ref="B13:F13"/>
    <mergeCell ref="B14:F14"/>
    <mergeCell ref="C5:F5"/>
    <mergeCell ref="C7:D7"/>
    <mergeCell ref="C8:F8"/>
    <mergeCell ref="C9:F9"/>
    <mergeCell ref="B22:D22"/>
    <mergeCell ref="B25:F25"/>
    <mergeCell ref="B28:F28"/>
    <mergeCell ref="B31:E31"/>
    <mergeCell ref="B34:E34"/>
    <mergeCell ref="B30:E30"/>
    <mergeCell ref="B48:F48"/>
    <mergeCell ref="B49:F84"/>
    <mergeCell ref="B36:E36"/>
    <mergeCell ref="B40:E40"/>
    <mergeCell ref="B42:E42"/>
    <mergeCell ref="B44:F44"/>
    <mergeCell ref="B45:F45"/>
  </mergeCells>
  <dataValidations count="4">
    <dataValidation operator="greaterThanOrEqual" allowBlank="1" showInputMessage="1" showErrorMessage="1" sqref="WLR983060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70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106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42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8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14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50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86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22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8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94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30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66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2002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8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74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WVN983060 F65564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100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36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72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8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44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80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16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52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8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24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60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96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32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8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dataValidation type="textLength" operator="lessThanOrEqual" allowBlank="1" showInputMessage="1" showErrorMessage="1" sqref="B45:F47 B65580:F65582 IX65572:JB65574 ST65572:SX65574 ACP65572:ACT65574 AML65572:AMP65574 AWH65572:AWL65574 BGD65572:BGH65574 BPZ65572:BQD65574 BZV65572:BZZ65574 CJR65572:CJV65574 CTN65572:CTR65574 DDJ65572:DDN65574 DNF65572:DNJ65574 DXB65572:DXF65574 EGX65572:EHB65574 EQT65572:EQX65574 FAP65572:FAT65574 FKL65572:FKP65574 FUH65572:FUL65574 GED65572:GEH65574 GNZ65572:GOD65574 GXV65572:GXZ65574 HHR65572:HHV65574 HRN65572:HRR65574 IBJ65572:IBN65574 ILF65572:ILJ65574 IVB65572:IVF65574 JEX65572:JFB65574 JOT65572:JOX65574 JYP65572:JYT65574 KIL65572:KIP65574 KSH65572:KSL65574 LCD65572:LCH65574 LLZ65572:LMD65574 LVV65572:LVZ65574 MFR65572:MFV65574 MPN65572:MPR65574 MZJ65572:MZN65574 NJF65572:NJJ65574 NTB65572:NTF65574 OCX65572:ODB65574 OMT65572:OMX65574 OWP65572:OWT65574 PGL65572:PGP65574 PQH65572:PQL65574 QAD65572:QAH65574 QJZ65572:QKD65574 QTV65572:QTZ65574 RDR65572:RDV65574 RNN65572:RNR65574 RXJ65572:RXN65574 SHF65572:SHJ65574 SRB65572:SRF65574 TAX65572:TBB65574 TKT65572:TKX65574 TUP65572:TUT65574 UEL65572:UEP65574 UOH65572:UOL65574 UYD65572:UYH65574 VHZ65572:VID65574 VRV65572:VRZ65574 WBR65572:WBV65574 WLN65572:WLR65574 WVJ65572:WVN65574 B131116:F131118 IX131108:JB131110 ST131108:SX131110 ACP131108:ACT131110 AML131108:AMP131110 AWH131108:AWL131110 BGD131108:BGH131110 BPZ131108:BQD131110 BZV131108:BZZ131110 CJR131108:CJV131110 CTN131108:CTR131110 DDJ131108:DDN131110 DNF131108:DNJ131110 DXB131108:DXF131110 EGX131108:EHB131110 EQT131108:EQX131110 FAP131108:FAT131110 FKL131108:FKP131110 FUH131108:FUL131110 GED131108:GEH131110 GNZ131108:GOD131110 GXV131108:GXZ131110 HHR131108:HHV131110 HRN131108:HRR131110 IBJ131108:IBN131110 ILF131108:ILJ131110 IVB131108:IVF131110 JEX131108:JFB131110 JOT131108:JOX131110 JYP131108:JYT131110 KIL131108:KIP131110 KSH131108:KSL131110 LCD131108:LCH131110 LLZ131108:LMD131110 LVV131108:LVZ131110 MFR131108:MFV131110 MPN131108:MPR131110 MZJ131108:MZN131110 NJF131108:NJJ131110 NTB131108:NTF131110 OCX131108:ODB131110 OMT131108:OMX131110 OWP131108:OWT131110 PGL131108:PGP131110 PQH131108:PQL131110 QAD131108:QAH131110 QJZ131108:QKD131110 QTV131108:QTZ131110 RDR131108:RDV131110 RNN131108:RNR131110 RXJ131108:RXN131110 SHF131108:SHJ131110 SRB131108:SRF131110 TAX131108:TBB131110 TKT131108:TKX131110 TUP131108:TUT131110 UEL131108:UEP131110 UOH131108:UOL131110 UYD131108:UYH131110 VHZ131108:VID131110 VRV131108:VRZ131110 WBR131108:WBV131110 WLN131108:WLR131110 WVJ131108:WVN131110 B196652:F196654 IX196644:JB196646 ST196644:SX196646 ACP196644:ACT196646 AML196644:AMP196646 AWH196644:AWL196646 BGD196644:BGH196646 BPZ196644:BQD196646 BZV196644:BZZ196646 CJR196644:CJV196646 CTN196644:CTR196646 DDJ196644:DDN196646 DNF196644:DNJ196646 DXB196644:DXF196646 EGX196644:EHB196646 EQT196644:EQX196646 FAP196644:FAT196646 FKL196644:FKP196646 FUH196644:FUL196646 GED196644:GEH196646 GNZ196644:GOD196646 GXV196644:GXZ196646 HHR196644:HHV196646 HRN196644:HRR196646 IBJ196644:IBN196646 ILF196644:ILJ196646 IVB196644:IVF196646 JEX196644:JFB196646 JOT196644:JOX196646 JYP196644:JYT196646 KIL196644:KIP196646 KSH196644:KSL196646 LCD196644:LCH196646 LLZ196644:LMD196646 LVV196644:LVZ196646 MFR196644:MFV196646 MPN196644:MPR196646 MZJ196644:MZN196646 NJF196644:NJJ196646 NTB196644:NTF196646 OCX196644:ODB196646 OMT196644:OMX196646 OWP196644:OWT196646 PGL196644:PGP196646 PQH196644:PQL196646 QAD196644:QAH196646 QJZ196644:QKD196646 QTV196644:QTZ196646 RDR196644:RDV196646 RNN196644:RNR196646 RXJ196644:RXN196646 SHF196644:SHJ196646 SRB196644:SRF196646 TAX196644:TBB196646 TKT196644:TKX196646 TUP196644:TUT196646 UEL196644:UEP196646 UOH196644:UOL196646 UYD196644:UYH196646 VHZ196644:VID196646 VRV196644:VRZ196646 WBR196644:WBV196646 WLN196644:WLR196646 WVJ196644:WVN196646 B262188:F262190 IX262180:JB262182 ST262180:SX262182 ACP262180:ACT262182 AML262180:AMP262182 AWH262180:AWL262182 BGD262180:BGH262182 BPZ262180:BQD262182 BZV262180:BZZ262182 CJR262180:CJV262182 CTN262180:CTR262182 DDJ262180:DDN262182 DNF262180:DNJ262182 DXB262180:DXF262182 EGX262180:EHB262182 EQT262180:EQX262182 FAP262180:FAT262182 FKL262180:FKP262182 FUH262180:FUL262182 GED262180:GEH262182 GNZ262180:GOD262182 GXV262180:GXZ262182 HHR262180:HHV262182 HRN262180:HRR262182 IBJ262180:IBN262182 ILF262180:ILJ262182 IVB262180:IVF262182 JEX262180:JFB262182 JOT262180:JOX262182 JYP262180:JYT262182 KIL262180:KIP262182 KSH262180:KSL262182 LCD262180:LCH262182 LLZ262180:LMD262182 LVV262180:LVZ262182 MFR262180:MFV262182 MPN262180:MPR262182 MZJ262180:MZN262182 NJF262180:NJJ262182 NTB262180:NTF262182 OCX262180:ODB262182 OMT262180:OMX262182 OWP262180:OWT262182 PGL262180:PGP262182 PQH262180:PQL262182 QAD262180:QAH262182 QJZ262180:QKD262182 QTV262180:QTZ262182 RDR262180:RDV262182 RNN262180:RNR262182 RXJ262180:RXN262182 SHF262180:SHJ262182 SRB262180:SRF262182 TAX262180:TBB262182 TKT262180:TKX262182 TUP262180:TUT262182 UEL262180:UEP262182 UOH262180:UOL262182 UYD262180:UYH262182 VHZ262180:VID262182 VRV262180:VRZ262182 WBR262180:WBV262182 WLN262180:WLR262182 WVJ262180:WVN262182 B327724:F327726 IX327716:JB327718 ST327716:SX327718 ACP327716:ACT327718 AML327716:AMP327718 AWH327716:AWL327718 BGD327716:BGH327718 BPZ327716:BQD327718 BZV327716:BZZ327718 CJR327716:CJV327718 CTN327716:CTR327718 DDJ327716:DDN327718 DNF327716:DNJ327718 DXB327716:DXF327718 EGX327716:EHB327718 EQT327716:EQX327718 FAP327716:FAT327718 FKL327716:FKP327718 FUH327716:FUL327718 GED327716:GEH327718 GNZ327716:GOD327718 GXV327716:GXZ327718 HHR327716:HHV327718 HRN327716:HRR327718 IBJ327716:IBN327718 ILF327716:ILJ327718 IVB327716:IVF327718 JEX327716:JFB327718 JOT327716:JOX327718 JYP327716:JYT327718 KIL327716:KIP327718 KSH327716:KSL327718 LCD327716:LCH327718 LLZ327716:LMD327718 LVV327716:LVZ327718 MFR327716:MFV327718 MPN327716:MPR327718 MZJ327716:MZN327718 NJF327716:NJJ327718 NTB327716:NTF327718 OCX327716:ODB327718 OMT327716:OMX327718 OWP327716:OWT327718 PGL327716:PGP327718 PQH327716:PQL327718 QAD327716:QAH327718 QJZ327716:QKD327718 QTV327716:QTZ327718 RDR327716:RDV327718 RNN327716:RNR327718 RXJ327716:RXN327718 SHF327716:SHJ327718 SRB327716:SRF327718 TAX327716:TBB327718 TKT327716:TKX327718 TUP327716:TUT327718 UEL327716:UEP327718 UOH327716:UOL327718 UYD327716:UYH327718 VHZ327716:VID327718 VRV327716:VRZ327718 WBR327716:WBV327718 WLN327716:WLR327718 WVJ327716:WVN327718 B393260:F393262 IX393252:JB393254 ST393252:SX393254 ACP393252:ACT393254 AML393252:AMP393254 AWH393252:AWL393254 BGD393252:BGH393254 BPZ393252:BQD393254 BZV393252:BZZ393254 CJR393252:CJV393254 CTN393252:CTR393254 DDJ393252:DDN393254 DNF393252:DNJ393254 DXB393252:DXF393254 EGX393252:EHB393254 EQT393252:EQX393254 FAP393252:FAT393254 FKL393252:FKP393254 FUH393252:FUL393254 GED393252:GEH393254 GNZ393252:GOD393254 GXV393252:GXZ393254 HHR393252:HHV393254 HRN393252:HRR393254 IBJ393252:IBN393254 ILF393252:ILJ393254 IVB393252:IVF393254 JEX393252:JFB393254 JOT393252:JOX393254 JYP393252:JYT393254 KIL393252:KIP393254 KSH393252:KSL393254 LCD393252:LCH393254 LLZ393252:LMD393254 LVV393252:LVZ393254 MFR393252:MFV393254 MPN393252:MPR393254 MZJ393252:MZN393254 NJF393252:NJJ393254 NTB393252:NTF393254 OCX393252:ODB393254 OMT393252:OMX393254 OWP393252:OWT393254 PGL393252:PGP393254 PQH393252:PQL393254 QAD393252:QAH393254 QJZ393252:QKD393254 QTV393252:QTZ393254 RDR393252:RDV393254 RNN393252:RNR393254 RXJ393252:RXN393254 SHF393252:SHJ393254 SRB393252:SRF393254 TAX393252:TBB393254 TKT393252:TKX393254 TUP393252:TUT393254 UEL393252:UEP393254 UOH393252:UOL393254 UYD393252:UYH393254 VHZ393252:VID393254 VRV393252:VRZ393254 WBR393252:WBV393254 WLN393252:WLR393254 WVJ393252:WVN393254 B458796:F458798 IX458788:JB458790 ST458788:SX458790 ACP458788:ACT458790 AML458788:AMP458790 AWH458788:AWL458790 BGD458788:BGH458790 BPZ458788:BQD458790 BZV458788:BZZ458790 CJR458788:CJV458790 CTN458788:CTR458790 DDJ458788:DDN458790 DNF458788:DNJ458790 DXB458788:DXF458790 EGX458788:EHB458790 EQT458788:EQX458790 FAP458788:FAT458790 FKL458788:FKP458790 FUH458788:FUL458790 GED458788:GEH458790 GNZ458788:GOD458790 GXV458788:GXZ458790 HHR458788:HHV458790 HRN458788:HRR458790 IBJ458788:IBN458790 ILF458788:ILJ458790 IVB458788:IVF458790 JEX458788:JFB458790 JOT458788:JOX458790 JYP458788:JYT458790 KIL458788:KIP458790 KSH458788:KSL458790 LCD458788:LCH458790 LLZ458788:LMD458790 LVV458788:LVZ458790 MFR458788:MFV458790 MPN458788:MPR458790 MZJ458788:MZN458790 NJF458788:NJJ458790 NTB458788:NTF458790 OCX458788:ODB458790 OMT458788:OMX458790 OWP458788:OWT458790 PGL458788:PGP458790 PQH458788:PQL458790 QAD458788:QAH458790 QJZ458788:QKD458790 QTV458788:QTZ458790 RDR458788:RDV458790 RNN458788:RNR458790 RXJ458788:RXN458790 SHF458788:SHJ458790 SRB458788:SRF458790 TAX458788:TBB458790 TKT458788:TKX458790 TUP458788:TUT458790 UEL458788:UEP458790 UOH458788:UOL458790 UYD458788:UYH458790 VHZ458788:VID458790 VRV458788:VRZ458790 WBR458788:WBV458790 WLN458788:WLR458790 WVJ458788:WVN458790 B524332:F524334 IX524324:JB524326 ST524324:SX524326 ACP524324:ACT524326 AML524324:AMP524326 AWH524324:AWL524326 BGD524324:BGH524326 BPZ524324:BQD524326 BZV524324:BZZ524326 CJR524324:CJV524326 CTN524324:CTR524326 DDJ524324:DDN524326 DNF524324:DNJ524326 DXB524324:DXF524326 EGX524324:EHB524326 EQT524324:EQX524326 FAP524324:FAT524326 FKL524324:FKP524326 FUH524324:FUL524326 GED524324:GEH524326 GNZ524324:GOD524326 GXV524324:GXZ524326 HHR524324:HHV524326 HRN524324:HRR524326 IBJ524324:IBN524326 ILF524324:ILJ524326 IVB524324:IVF524326 JEX524324:JFB524326 JOT524324:JOX524326 JYP524324:JYT524326 KIL524324:KIP524326 KSH524324:KSL524326 LCD524324:LCH524326 LLZ524324:LMD524326 LVV524324:LVZ524326 MFR524324:MFV524326 MPN524324:MPR524326 MZJ524324:MZN524326 NJF524324:NJJ524326 NTB524324:NTF524326 OCX524324:ODB524326 OMT524324:OMX524326 OWP524324:OWT524326 PGL524324:PGP524326 PQH524324:PQL524326 QAD524324:QAH524326 QJZ524324:QKD524326 QTV524324:QTZ524326 RDR524324:RDV524326 RNN524324:RNR524326 RXJ524324:RXN524326 SHF524324:SHJ524326 SRB524324:SRF524326 TAX524324:TBB524326 TKT524324:TKX524326 TUP524324:TUT524326 UEL524324:UEP524326 UOH524324:UOL524326 UYD524324:UYH524326 VHZ524324:VID524326 VRV524324:VRZ524326 WBR524324:WBV524326 WLN524324:WLR524326 WVJ524324:WVN524326 B589868:F589870 IX589860:JB589862 ST589860:SX589862 ACP589860:ACT589862 AML589860:AMP589862 AWH589860:AWL589862 BGD589860:BGH589862 BPZ589860:BQD589862 BZV589860:BZZ589862 CJR589860:CJV589862 CTN589860:CTR589862 DDJ589860:DDN589862 DNF589860:DNJ589862 DXB589860:DXF589862 EGX589860:EHB589862 EQT589860:EQX589862 FAP589860:FAT589862 FKL589860:FKP589862 FUH589860:FUL589862 GED589860:GEH589862 GNZ589860:GOD589862 GXV589860:GXZ589862 HHR589860:HHV589862 HRN589860:HRR589862 IBJ589860:IBN589862 ILF589860:ILJ589862 IVB589860:IVF589862 JEX589860:JFB589862 JOT589860:JOX589862 JYP589860:JYT589862 KIL589860:KIP589862 KSH589860:KSL589862 LCD589860:LCH589862 LLZ589860:LMD589862 LVV589860:LVZ589862 MFR589860:MFV589862 MPN589860:MPR589862 MZJ589860:MZN589862 NJF589860:NJJ589862 NTB589860:NTF589862 OCX589860:ODB589862 OMT589860:OMX589862 OWP589860:OWT589862 PGL589860:PGP589862 PQH589860:PQL589862 QAD589860:QAH589862 QJZ589860:QKD589862 QTV589860:QTZ589862 RDR589860:RDV589862 RNN589860:RNR589862 RXJ589860:RXN589862 SHF589860:SHJ589862 SRB589860:SRF589862 TAX589860:TBB589862 TKT589860:TKX589862 TUP589860:TUT589862 UEL589860:UEP589862 UOH589860:UOL589862 UYD589860:UYH589862 VHZ589860:VID589862 VRV589860:VRZ589862 WBR589860:WBV589862 WLN589860:WLR589862 WVJ589860:WVN589862 B655404:F655406 IX655396:JB655398 ST655396:SX655398 ACP655396:ACT655398 AML655396:AMP655398 AWH655396:AWL655398 BGD655396:BGH655398 BPZ655396:BQD655398 BZV655396:BZZ655398 CJR655396:CJV655398 CTN655396:CTR655398 DDJ655396:DDN655398 DNF655396:DNJ655398 DXB655396:DXF655398 EGX655396:EHB655398 EQT655396:EQX655398 FAP655396:FAT655398 FKL655396:FKP655398 FUH655396:FUL655398 GED655396:GEH655398 GNZ655396:GOD655398 GXV655396:GXZ655398 HHR655396:HHV655398 HRN655396:HRR655398 IBJ655396:IBN655398 ILF655396:ILJ655398 IVB655396:IVF655398 JEX655396:JFB655398 JOT655396:JOX655398 JYP655396:JYT655398 KIL655396:KIP655398 KSH655396:KSL655398 LCD655396:LCH655398 LLZ655396:LMD655398 LVV655396:LVZ655398 MFR655396:MFV655398 MPN655396:MPR655398 MZJ655396:MZN655398 NJF655396:NJJ655398 NTB655396:NTF655398 OCX655396:ODB655398 OMT655396:OMX655398 OWP655396:OWT655398 PGL655396:PGP655398 PQH655396:PQL655398 QAD655396:QAH655398 QJZ655396:QKD655398 QTV655396:QTZ655398 RDR655396:RDV655398 RNN655396:RNR655398 RXJ655396:RXN655398 SHF655396:SHJ655398 SRB655396:SRF655398 TAX655396:TBB655398 TKT655396:TKX655398 TUP655396:TUT655398 UEL655396:UEP655398 UOH655396:UOL655398 UYD655396:UYH655398 VHZ655396:VID655398 VRV655396:VRZ655398 WBR655396:WBV655398 WLN655396:WLR655398 WVJ655396:WVN655398 B720940:F720942 IX720932:JB720934 ST720932:SX720934 ACP720932:ACT720934 AML720932:AMP720934 AWH720932:AWL720934 BGD720932:BGH720934 BPZ720932:BQD720934 BZV720932:BZZ720934 CJR720932:CJV720934 CTN720932:CTR720934 DDJ720932:DDN720934 DNF720932:DNJ720934 DXB720932:DXF720934 EGX720932:EHB720934 EQT720932:EQX720934 FAP720932:FAT720934 FKL720932:FKP720934 FUH720932:FUL720934 GED720932:GEH720934 GNZ720932:GOD720934 GXV720932:GXZ720934 HHR720932:HHV720934 HRN720932:HRR720934 IBJ720932:IBN720934 ILF720932:ILJ720934 IVB720932:IVF720934 JEX720932:JFB720934 JOT720932:JOX720934 JYP720932:JYT720934 KIL720932:KIP720934 KSH720932:KSL720934 LCD720932:LCH720934 LLZ720932:LMD720934 LVV720932:LVZ720934 MFR720932:MFV720934 MPN720932:MPR720934 MZJ720932:MZN720934 NJF720932:NJJ720934 NTB720932:NTF720934 OCX720932:ODB720934 OMT720932:OMX720934 OWP720932:OWT720934 PGL720932:PGP720934 PQH720932:PQL720934 QAD720932:QAH720934 QJZ720932:QKD720934 QTV720932:QTZ720934 RDR720932:RDV720934 RNN720932:RNR720934 RXJ720932:RXN720934 SHF720932:SHJ720934 SRB720932:SRF720934 TAX720932:TBB720934 TKT720932:TKX720934 TUP720932:TUT720934 UEL720932:UEP720934 UOH720932:UOL720934 UYD720932:UYH720934 VHZ720932:VID720934 VRV720932:VRZ720934 WBR720932:WBV720934 WLN720932:WLR720934 WVJ720932:WVN720934 B786476:F786478 IX786468:JB786470 ST786468:SX786470 ACP786468:ACT786470 AML786468:AMP786470 AWH786468:AWL786470 BGD786468:BGH786470 BPZ786468:BQD786470 BZV786468:BZZ786470 CJR786468:CJV786470 CTN786468:CTR786470 DDJ786468:DDN786470 DNF786468:DNJ786470 DXB786468:DXF786470 EGX786468:EHB786470 EQT786468:EQX786470 FAP786468:FAT786470 FKL786468:FKP786470 FUH786468:FUL786470 GED786468:GEH786470 GNZ786468:GOD786470 GXV786468:GXZ786470 HHR786468:HHV786470 HRN786468:HRR786470 IBJ786468:IBN786470 ILF786468:ILJ786470 IVB786468:IVF786470 JEX786468:JFB786470 JOT786468:JOX786470 JYP786468:JYT786470 KIL786468:KIP786470 KSH786468:KSL786470 LCD786468:LCH786470 LLZ786468:LMD786470 LVV786468:LVZ786470 MFR786468:MFV786470 MPN786468:MPR786470 MZJ786468:MZN786470 NJF786468:NJJ786470 NTB786468:NTF786470 OCX786468:ODB786470 OMT786468:OMX786470 OWP786468:OWT786470 PGL786468:PGP786470 PQH786468:PQL786470 QAD786468:QAH786470 QJZ786468:QKD786470 QTV786468:QTZ786470 RDR786468:RDV786470 RNN786468:RNR786470 RXJ786468:RXN786470 SHF786468:SHJ786470 SRB786468:SRF786470 TAX786468:TBB786470 TKT786468:TKX786470 TUP786468:TUT786470 UEL786468:UEP786470 UOH786468:UOL786470 UYD786468:UYH786470 VHZ786468:VID786470 VRV786468:VRZ786470 WBR786468:WBV786470 WLN786468:WLR786470 WVJ786468:WVN786470 B852012:F852014 IX852004:JB852006 ST852004:SX852006 ACP852004:ACT852006 AML852004:AMP852006 AWH852004:AWL852006 BGD852004:BGH852006 BPZ852004:BQD852006 BZV852004:BZZ852006 CJR852004:CJV852006 CTN852004:CTR852006 DDJ852004:DDN852006 DNF852004:DNJ852006 DXB852004:DXF852006 EGX852004:EHB852006 EQT852004:EQX852006 FAP852004:FAT852006 FKL852004:FKP852006 FUH852004:FUL852006 GED852004:GEH852006 GNZ852004:GOD852006 GXV852004:GXZ852006 HHR852004:HHV852006 HRN852004:HRR852006 IBJ852004:IBN852006 ILF852004:ILJ852006 IVB852004:IVF852006 JEX852004:JFB852006 JOT852004:JOX852006 JYP852004:JYT852006 KIL852004:KIP852006 KSH852004:KSL852006 LCD852004:LCH852006 LLZ852004:LMD852006 LVV852004:LVZ852006 MFR852004:MFV852006 MPN852004:MPR852006 MZJ852004:MZN852006 NJF852004:NJJ852006 NTB852004:NTF852006 OCX852004:ODB852006 OMT852004:OMX852006 OWP852004:OWT852006 PGL852004:PGP852006 PQH852004:PQL852006 QAD852004:QAH852006 QJZ852004:QKD852006 QTV852004:QTZ852006 RDR852004:RDV852006 RNN852004:RNR852006 RXJ852004:RXN852006 SHF852004:SHJ852006 SRB852004:SRF852006 TAX852004:TBB852006 TKT852004:TKX852006 TUP852004:TUT852006 UEL852004:UEP852006 UOH852004:UOL852006 UYD852004:UYH852006 VHZ852004:VID852006 VRV852004:VRZ852006 WBR852004:WBV852006 WLN852004:WLR852006 WVJ852004:WVN852006 B917548:F917550 IX917540:JB917542 ST917540:SX917542 ACP917540:ACT917542 AML917540:AMP917542 AWH917540:AWL917542 BGD917540:BGH917542 BPZ917540:BQD917542 BZV917540:BZZ917542 CJR917540:CJV917542 CTN917540:CTR917542 DDJ917540:DDN917542 DNF917540:DNJ917542 DXB917540:DXF917542 EGX917540:EHB917542 EQT917540:EQX917542 FAP917540:FAT917542 FKL917540:FKP917542 FUH917540:FUL917542 GED917540:GEH917542 GNZ917540:GOD917542 GXV917540:GXZ917542 HHR917540:HHV917542 HRN917540:HRR917542 IBJ917540:IBN917542 ILF917540:ILJ917542 IVB917540:IVF917542 JEX917540:JFB917542 JOT917540:JOX917542 JYP917540:JYT917542 KIL917540:KIP917542 KSH917540:KSL917542 LCD917540:LCH917542 LLZ917540:LMD917542 LVV917540:LVZ917542 MFR917540:MFV917542 MPN917540:MPR917542 MZJ917540:MZN917542 NJF917540:NJJ917542 NTB917540:NTF917542 OCX917540:ODB917542 OMT917540:OMX917542 OWP917540:OWT917542 PGL917540:PGP917542 PQH917540:PQL917542 QAD917540:QAH917542 QJZ917540:QKD917542 QTV917540:QTZ917542 RDR917540:RDV917542 RNN917540:RNR917542 RXJ917540:RXN917542 SHF917540:SHJ917542 SRB917540:SRF917542 TAX917540:TBB917542 TKT917540:TKX917542 TUP917540:TUT917542 UEL917540:UEP917542 UOH917540:UOL917542 UYD917540:UYH917542 VHZ917540:VID917542 VRV917540:VRZ917542 WBR917540:WBV917542 WLN917540:WLR917542 WVJ917540:WVN917542 B983084:F983086 IX983076:JB983078 ST983076:SX983078 ACP983076:ACT983078 AML983076:AMP983078 AWH983076:AWL983078 BGD983076:BGH983078 BPZ983076:BQD983078 BZV983076:BZZ983078 CJR983076:CJV983078 CTN983076:CTR983078 DDJ983076:DDN983078 DNF983076:DNJ983078 DXB983076:DXF983078 EGX983076:EHB983078 EQT983076:EQX983078 FAP983076:FAT983078 FKL983076:FKP983078 FUH983076:FUL983078 GED983076:GEH983078 GNZ983076:GOD983078 GXV983076:GXZ983078 HHR983076:HHV983078 HRN983076:HRR983078 IBJ983076:IBN983078 ILF983076:ILJ983078 IVB983076:IVF983078 JEX983076:JFB983078 JOT983076:JOX983078 JYP983076:JYT983078 KIL983076:KIP983078 KSH983076:KSL983078 LCD983076:LCH983078 LLZ983076:LMD983078 LVV983076:LVZ983078 MFR983076:MFV983078 MPN983076:MPR983078 MZJ983076:MZN983078 NJF983076:NJJ983078 NTB983076:NTF983078 OCX983076:ODB983078 OMT983076:OMX983078 OWP983076:OWT983078 PGL983076:PGP983078 PQH983076:PQL983078 QAD983076:QAH983078 QJZ983076:QKD983078 QTV983076:QTZ983078 RDR983076:RDV983078 RNN983076:RNR983078 RXJ983076:RXN983078 SHF983076:SHJ983078 SRB983076:SRF983078 TAX983076:TBB983078 TKT983076:TKX983078 TUP983076:TUT983078 UEL983076:UEP983078 UOH983076:UOL983078 UYD983076:UYH983078 VHZ983076:VID983078 VRV983076:VRZ983078 WBR983076:WBV983078 WLN983076:WLR983078 WVJ983076:WVN983078">
      <formula1>1000</formula1>
    </dataValidation>
    <dataValidation type="list" operator="greaterThanOrEqual" allowBlank="1" showInputMessage="1" showErrorMessage="1" sqref="F31 F34 F40 F42">
      <formula1>"Yes,No"</formula1>
    </dataValidation>
    <dataValidation type="list" allowBlank="1" showInputMessage="1" showErrorMessage="1" sqref="F36">
      <formula1>"Yes,No"</formula1>
    </dataValidation>
  </dataValidations>
  <pageMargins left="0.2" right="0.2" top="0.5" bottom="0.5" header="0.3" footer="0.3"/>
  <pageSetup orientation="portrait" r:id="rId1"/>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F65520 JB65512 SX65512 ACT65512 AMP65512 AWL65512 BGH65512 BQD65512 BZZ65512 CJV65512 CTR65512 DDN65512 DNJ65512 DXF65512 EHB65512 EQX65512 FAT65512 FKP65512 FUL65512 GEH65512 GOD65512 GXZ65512 HHV65512 HRR65512 IBN65512 ILJ65512 IVF65512 JFB65512 JOX65512 JYT65512 KIP65512 KSL65512 LCH65512 LMD65512 LVZ65512 MFV65512 MPR65512 MZN65512 NJJ65512 NTF65512 ODB65512 OMX65512 OWT65512 PGP65512 PQL65512 QAH65512 QKD65512 QTZ65512 RDV65512 RNR65512 RXN65512 SHJ65512 SRF65512 TBB65512 TKX65512 TUT65512 UEP65512 UOL65512 UYH65512 VID65512 VRZ65512 WBV65512 WLR65512 WVN65512 F131056 JB131048 SX131048 ACT131048 AMP131048 AWL131048 BGH131048 BQD131048 BZZ131048 CJV131048 CTR131048 DDN131048 DNJ131048 DXF131048 EHB131048 EQX131048 FAT131048 FKP131048 FUL131048 GEH131048 GOD131048 GXZ131048 HHV131048 HRR131048 IBN131048 ILJ131048 IVF131048 JFB131048 JOX131048 JYT131048 KIP131048 KSL131048 LCH131048 LMD131048 LVZ131048 MFV131048 MPR131048 MZN131048 NJJ131048 NTF131048 ODB131048 OMX131048 OWT131048 PGP131048 PQL131048 QAH131048 QKD131048 QTZ131048 RDV131048 RNR131048 RXN131048 SHJ131048 SRF131048 TBB131048 TKX131048 TUT131048 UEP131048 UOL131048 UYH131048 VID131048 VRZ131048 WBV131048 WLR131048 WVN131048 F196592 JB196584 SX196584 ACT196584 AMP196584 AWL196584 BGH196584 BQD196584 BZZ196584 CJV196584 CTR196584 DDN196584 DNJ196584 DXF196584 EHB196584 EQX196584 FAT196584 FKP196584 FUL196584 GEH196584 GOD196584 GXZ196584 HHV196584 HRR196584 IBN196584 ILJ196584 IVF196584 JFB196584 JOX196584 JYT196584 KIP196584 KSL196584 LCH196584 LMD196584 LVZ196584 MFV196584 MPR196584 MZN196584 NJJ196584 NTF196584 ODB196584 OMX196584 OWT196584 PGP196584 PQL196584 QAH196584 QKD196584 QTZ196584 RDV196584 RNR196584 RXN196584 SHJ196584 SRF196584 TBB196584 TKX196584 TUT196584 UEP196584 UOL196584 UYH196584 VID196584 VRZ196584 WBV196584 WLR196584 WVN196584 F262128 JB262120 SX262120 ACT262120 AMP262120 AWL262120 BGH262120 BQD262120 BZZ262120 CJV262120 CTR262120 DDN262120 DNJ262120 DXF262120 EHB262120 EQX262120 FAT262120 FKP262120 FUL262120 GEH262120 GOD262120 GXZ262120 HHV262120 HRR262120 IBN262120 ILJ262120 IVF262120 JFB262120 JOX262120 JYT262120 KIP262120 KSL262120 LCH262120 LMD262120 LVZ262120 MFV262120 MPR262120 MZN262120 NJJ262120 NTF262120 ODB262120 OMX262120 OWT262120 PGP262120 PQL262120 QAH262120 QKD262120 QTZ262120 RDV262120 RNR262120 RXN262120 SHJ262120 SRF262120 TBB262120 TKX262120 TUT262120 UEP262120 UOL262120 UYH262120 VID262120 VRZ262120 WBV262120 WLR262120 WVN262120 F327664 JB327656 SX327656 ACT327656 AMP327656 AWL327656 BGH327656 BQD327656 BZZ327656 CJV327656 CTR327656 DDN327656 DNJ327656 DXF327656 EHB327656 EQX327656 FAT327656 FKP327656 FUL327656 GEH327656 GOD327656 GXZ327656 HHV327656 HRR327656 IBN327656 ILJ327656 IVF327656 JFB327656 JOX327656 JYT327656 KIP327656 KSL327656 LCH327656 LMD327656 LVZ327656 MFV327656 MPR327656 MZN327656 NJJ327656 NTF327656 ODB327656 OMX327656 OWT327656 PGP327656 PQL327656 QAH327656 QKD327656 QTZ327656 RDV327656 RNR327656 RXN327656 SHJ327656 SRF327656 TBB327656 TKX327656 TUT327656 UEP327656 UOL327656 UYH327656 VID327656 VRZ327656 WBV327656 WLR327656 WVN327656 F393200 JB393192 SX393192 ACT393192 AMP393192 AWL393192 BGH393192 BQD393192 BZZ393192 CJV393192 CTR393192 DDN393192 DNJ393192 DXF393192 EHB393192 EQX393192 FAT393192 FKP393192 FUL393192 GEH393192 GOD393192 GXZ393192 HHV393192 HRR393192 IBN393192 ILJ393192 IVF393192 JFB393192 JOX393192 JYT393192 KIP393192 KSL393192 LCH393192 LMD393192 LVZ393192 MFV393192 MPR393192 MZN393192 NJJ393192 NTF393192 ODB393192 OMX393192 OWT393192 PGP393192 PQL393192 QAH393192 QKD393192 QTZ393192 RDV393192 RNR393192 RXN393192 SHJ393192 SRF393192 TBB393192 TKX393192 TUT393192 UEP393192 UOL393192 UYH393192 VID393192 VRZ393192 WBV393192 WLR393192 WVN393192 F458736 JB458728 SX458728 ACT458728 AMP458728 AWL458728 BGH458728 BQD458728 BZZ458728 CJV458728 CTR458728 DDN458728 DNJ458728 DXF458728 EHB458728 EQX458728 FAT458728 FKP458728 FUL458728 GEH458728 GOD458728 GXZ458728 HHV458728 HRR458728 IBN458728 ILJ458728 IVF458728 JFB458728 JOX458728 JYT458728 KIP458728 KSL458728 LCH458728 LMD458728 LVZ458728 MFV458728 MPR458728 MZN458728 NJJ458728 NTF458728 ODB458728 OMX458728 OWT458728 PGP458728 PQL458728 QAH458728 QKD458728 QTZ458728 RDV458728 RNR458728 RXN458728 SHJ458728 SRF458728 TBB458728 TKX458728 TUT458728 UEP458728 UOL458728 UYH458728 VID458728 VRZ458728 WBV458728 WLR458728 WVN458728 F524272 JB524264 SX524264 ACT524264 AMP524264 AWL524264 BGH524264 BQD524264 BZZ524264 CJV524264 CTR524264 DDN524264 DNJ524264 DXF524264 EHB524264 EQX524264 FAT524264 FKP524264 FUL524264 GEH524264 GOD524264 GXZ524264 HHV524264 HRR524264 IBN524264 ILJ524264 IVF524264 JFB524264 JOX524264 JYT524264 KIP524264 KSL524264 LCH524264 LMD524264 LVZ524264 MFV524264 MPR524264 MZN524264 NJJ524264 NTF524264 ODB524264 OMX524264 OWT524264 PGP524264 PQL524264 QAH524264 QKD524264 QTZ524264 RDV524264 RNR524264 RXN524264 SHJ524264 SRF524264 TBB524264 TKX524264 TUT524264 UEP524264 UOL524264 UYH524264 VID524264 VRZ524264 WBV524264 WLR524264 WVN524264 F589808 JB589800 SX589800 ACT589800 AMP589800 AWL589800 BGH589800 BQD589800 BZZ589800 CJV589800 CTR589800 DDN589800 DNJ589800 DXF589800 EHB589800 EQX589800 FAT589800 FKP589800 FUL589800 GEH589800 GOD589800 GXZ589800 HHV589800 HRR589800 IBN589800 ILJ589800 IVF589800 JFB589800 JOX589800 JYT589800 KIP589800 KSL589800 LCH589800 LMD589800 LVZ589800 MFV589800 MPR589800 MZN589800 NJJ589800 NTF589800 ODB589800 OMX589800 OWT589800 PGP589800 PQL589800 QAH589800 QKD589800 QTZ589800 RDV589800 RNR589800 RXN589800 SHJ589800 SRF589800 TBB589800 TKX589800 TUT589800 UEP589800 UOL589800 UYH589800 VID589800 VRZ589800 WBV589800 WLR589800 WVN589800 F655344 JB655336 SX655336 ACT655336 AMP655336 AWL655336 BGH655336 BQD655336 BZZ655336 CJV655336 CTR655336 DDN655336 DNJ655336 DXF655336 EHB655336 EQX655336 FAT655336 FKP655336 FUL655336 GEH655336 GOD655336 GXZ655336 HHV655336 HRR655336 IBN655336 ILJ655336 IVF655336 JFB655336 JOX655336 JYT655336 KIP655336 KSL655336 LCH655336 LMD655336 LVZ655336 MFV655336 MPR655336 MZN655336 NJJ655336 NTF655336 ODB655336 OMX655336 OWT655336 PGP655336 PQL655336 QAH655336 QKD655336 QTZ655336 RDV655336 RNR655336 RXN655336 SHJ655336 SRF655336 TBB655336 TKX655336 TUT655336 UEP655336 UOL655336 UYH655336 VID655336 VRZ655336 WBV655336 WLR655336 WVN655336 F720880 JB720872 SX720872 ACT720872 AMP720872 AWL720872 BGH720872 BQD720872 BZZ720872 CJV720872 CTR720872 DDN720872 DNJ720872 DXF720872 EHB720872 EQX720872 FAT720872 FKP720872 FUL720872 GEH720872 GOD720872 GXZ720872 HHV720872 HRR720872 IBN720872 ILJ720872 IVF720872 JFB720872 JOX720872 JYT720872 KIP720872 KSL720872 LCH720872 LMD720872 LVZ720872 MFV720872 MPR720872 MZN720872 NJJ720872 NTF720872 ODB720872 OMX720872 OWT720872 PGP720872 PQL720872 QAH720872 QKD720872 QTZ720872 RDV720872 RNR720872 RXN720872 SHJ720872 SRF720872 TBB720872 TKX720872 TUT720872 UEP720872 UOL720872 UYH720872 VID720872 VRZ720872 WBV720872 WLR720872 WVN720872 F786416 JB786408 SX786408 ACT786408 AMP786408 AWL786408 BGH786408 BQD786408 BZZ786408 CJV786408 CTR786408 DDN786408 DNJ786408 DXF786408 EHB786408 EQX786408 FAT786408 FKP786408 FUL786408 GEH786408 GOD786408 GXZ786408 HHV786408 HRR786408 IBN786408 ILJ786408 IVF786408 JFB786408 JOX786408 JYT786408 KIP786408 KSL786408 LCH786408 LMD786408 LVZ786408 MFV786408 MPR786408 MZN786408 NJJ786408 NTF786408 ODB786408 OMX786408 OWT786408 PGP786408 PQL786408 QAH786408 QKD786408 QTZ786408 RDV786408 RNR786408 RXN786408 SHJ786408 SRF786408 TBB786408 TKX786408 TUT786408 UEP786408 UOL786408 UYH786408 VID786408 VRZ786408 WBV786408 WLR786408 WVN786408 F851952 JB851944 SX851944 ACT851944 AMP851944 AWL851944 BGH851944 BQD851944 BZZ851944 CJV851944 CTR851944 DDN851944 DNJ851944 DXF851944 EHB851944 EQX851944 FAT851944 FKP851944 FUL851944 GEH851944 GOD851944 GXZ851944 HHV851944 HRR851944 IBN851944 ILJ851944 IVF851944 JFB851944 JOX851944 JYT851944 KIP851944 KSL851944 LCH851944 LMD851944 LVZ851944 MFV851944 MPR851944 MZN851944 NJJ851944 NTF851944 ODB851944 OMX851944 OWT851944 PGP851944 PQL851944 QAH851944 QKD851944 QTZ851944 RDV851944 RNR851944 RXN851944 SHJ851944 SRF851944 TBB851944 TKX851944 TUT851944 UEP851944 UOL851944 UYH851944 VID851944 VRZ851944 WBV851944 WLR851944 WVN851944 F917488 JB917480 SX917480 ACT917480 AMP917480 AWL917480 BGH917480 BQD917480 BZZ917480 CJV917480 CTR917480 DDN917480 DNJ917480 DXF917480 EHB917480 EQX917480 FAT917480 FKP917480 FUL917480 GEH917480 GOD917480 GXZ917480 HHV917480 HRR917480 IBN917480 ILJ917480 IVF917480 JFB917480 JOX917480 JYT917480 KIP917480 KSL917480 LCH917480 LMD917480 LVZ917480 MFV917480 MPR917480 MZN917480 NJJ917480 NTF917480 ODB917480 OMX917480 OWT917480 PGP917480 PQL917480 QAH917480 QKD917480 QTZ917480 RDV917480 RNR917480 RXN917480 SHJ917480 SRF917480 TBB917480 TKX917480 TUT917480 UEP917480 UOL917480 UYH917480 VID917480 VRZ917480 WBV917480 WLR917480 WVN917480 F983024 JB983016 SX983016 ACT983016 AMP983016 AWL983016 BGH983016 BQD983016 BZZ983016 CJV983016 CTR983016 DDN983016 DNJ983016 DXF983016 EHB983016 EQX983016 FAT983016 FKP983016 FUL983016 GEH983016 GOD983016 GXZ983016 HHV983016 HRR983016 IBN983016 ILJ983016 IVF983016 JFB983016 JOX983016 JYT983016 KIP983016 KSL983016 LCH983016 LMD983016 LVZ983016 MFV983016 MPR983016 MZN983016 NJJ983016 NTF983016 ODB983016 OMX983016 OWT983016 PGP983016 PQL983016 QAH983016 QKD983016 QTZ983016 RDV983016 RNR983016 RXN983016 SHJ983016 SRF983016 TBB983016 TKX983016 TUT983016 UEP983016 UOL983016 UYH983016 VID983016 VRZ983016 WBV983016 WLR983016 WVN983016 F43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F65571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F131107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F196643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F262179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F327715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F393251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F458787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F524323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F589859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F655395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F720931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F786467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F852003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F917539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F983075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F65556:F65557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F131092:F131093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F196628:F196629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F262164:F262165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F327700:F327701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F393236:F393237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F458772:F458773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F524308:F524309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F589844:F589845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F655380:F655381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F720916:F720917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F786452:F786453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F851988:F851989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F917524:F917525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F983060:F983061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VRZ983052:VRZ983053 WBV983052:WBV983053 WLR983052:WLR983053 WVN983052:WVN983053 F65548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F131084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F196620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F262156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F327692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F393228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F458764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F524300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F589836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F655372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F720908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F786444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F851980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F917516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F983052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F65550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F131086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F196622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F262158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F327694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F393230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F458766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F524302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F589838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F655374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F720910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F786446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F851982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F917518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F983054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F65554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F131090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F196626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F262162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F327698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F393234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F458770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F524306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F589842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F655378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F720914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F786450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F851986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F917522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F983058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F65540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F131076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F196612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F262148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F327684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F393220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F458756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F524292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F589828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F655364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F720900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F786436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F851972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F917508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F983044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F65542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F131078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F196614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F262150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F327686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F393222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F458758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F524294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F589830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F655366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F720902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F786438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F851974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F917510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F983046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F65536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F131072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F196608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F262144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F327680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F393216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F458752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F524288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F589824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F655360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F720896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F786432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F851968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F917504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F983040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F65534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F131070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F196606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F262142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F327678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F393214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F458750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F524286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F589822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F655358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F720894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F786430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F851966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F917502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F983038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F131068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F196604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F262140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F327676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F393212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F458748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F524284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F589820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F655356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F720892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F786428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F851964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F917500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F983036 JB983028 SX983028 ACT983028 AMP983028 AWL983028 BGH983028 BQD983028 BZZ983028 CJV983028 CTR983028 DDN983028 DNJ983028 DXF983028 EHB983028 EQX983028 FAT983028 FKP983028 FUL983028 GEH983028 GOD983028 GXZ983028 HHV983028 HRR983028 IBN983028 ILJ983028 IVF983028 JFB983028 JOX983028 JYT983028 KIP983028 KSL983028 LCH983028 LMD983028 LVZ983028 MFV983028 MPR983028 MZN983028 NJJ983028 NTF983028 ODB983028 OMX983028 OWT983028 PGP983028 PQL983028 QAH983028 QKD983028 QTZ983028 RDV983028 RNR983028 RXN983028 SHJ983028 SRF983028 TBB983028 TKX983028 TUT983028 UEP983028 UOL983028 UYH983028 VID983028 VRZ983028 WBV983028 WLR983028 WVN983028 F65528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F131064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F196600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F262136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F327672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F393208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F458744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F524280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F589816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F655352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F720888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F786424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F851960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F917496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F983032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WVN983024 F65530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F131066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F196602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F262138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F327674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F393210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F458746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F524282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F589818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F655354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F720890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F786426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F851962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F917498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F983034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F65544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F131080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F196616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F262152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F327688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F393224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F458760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F524296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F589832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F655368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F720904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F786440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F851976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F917512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F983048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F65546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F131082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F196618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F262154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F327690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F393226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F458762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F524298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F589834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F655370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F720906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F786442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F851978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F917514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F983050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F65504 JB65496 SX65496 ACT65496 AMP65496 AWL65496 BGH65496 BQD65496 BZZ65496 CJV65496 CTR65496 DDN65496 DNJ65496 DXF65496 EHB65496 EQX65496 FAT65496 FKP65496 FUL65496 GEH65496 GOD65496 GXZ65496 HHV65496 HRR65496 IBN65496 ILJ65496 IVF65496 JFB65496 JOX65496 JYT65496 KIP65496 KSL65496 LCH65496 LMD65496 LVZ65496 MFV65496 MPR65496 MZN65496 NJJ65496 NTF65496 ODB65496 OMX65496 OWT65496 PGP65496 PQL65496 QAH65496 QKD65496 QTZ65496 RDV65496 RNR65496 RXN65496 SHJ65496 SRF65496 TBB65496 TKX65496 TUT65496 UEP65496 UOL65496 UYH65496 VID65496 VRZ65496 WBV65496 WLR65496 WVN65496 F131040 JB131032 SX131032 ACT131032 AMP131032 AWL131032 BGH131032 BQD131032 BZZ131032 CJV131032 CTR131032 DDN131032 DNJ131032 DXF131032 EHB131032 EQX131032 FAT131032 FKP131032 FUL131032 GEH131032 GOD131032 GXZ131032 HHV131032 HRR131032 IBN131032 ILJ131032 IVF131032 JFB131032 JOX131032 JYT131032 KIP131032 KSL131032 LCH131032 LMD131032 LVZ131032 MFV131032 MPR131032 MZN131032 NJJ131032 NTF131032 ODB131032 OMX131032 OWT131032 PGP131032 PQL131032 QAH131032 QKD131032 QTZ131032 RDV131032 RNR131032 RXN131032 SHJ131032 SRF131032 TBB131032 TKX131032 TUT131032 UEP131032 UOL131032 UYH131032 VID131032 VRZ131032 WBV131032 WLR131032 WVN131032 F196576 JB196568 SX196568 ACT196568 AMP196568 AWL196568 BGH196568 BQD196568 BZZ196568 CJV196568 CTR196568 DDN196568 DNJ196568 DXF196568 EHB196568 EQX196568 FAT196568 FKP196568 FUL196568 GEH196568 GOD196568 GXZ196568 HHV196568 HRR196568 IBN196568 ILJ196568 IVF196568 JFB196568 JOX196568 JYT196568 KIP196568 KSL196568 LCH196568 LMD196568 LVZ196568 MFV196568 MPR196568 MZN196568 NJJ196568 NTF196568 ODB196568 OMX196568 OWT196568 PGP196568 PQL196568 QAH196568 QKD196568 QTZ196568 RDV196568 RNR196568 RXN196568 SHJ196568 SRF196568 TBB196568 TKX196568 TUT196568 UEP196568 UOL196568 UYH196568 VID196568 VRZ196568 WBV196568 WLR196568 WVN196568 F262112 JB262104 SX262104 ACT262104 AMP262104 AWL262104 BGH262104 BQD262104 BZZ262104 CJV262104 CTR262104 DDN262104 DNJ262104 DXF262104 EHB262104 EQX262104 FAT262104 FKP262104 FUL262104 GEH262104 GOD262104 GXZ262104 HHV262104 HRR262104 IBN262104 ILJ262104 IVF262104 JFB262104 JOX262104 JYT262104 KIP262104 KSL262104 LCH262104 LMD262104 LVZ262104 MFV262104 MPR262104 MZN262104 NJJ262104 NTF262104 ODB262104 OMX262104 OWT262104 PGP262104 PQL262104 QAH262104 QKD262104 QTZ262104 RDV262104 RNR262104 RXN262104 SHJ262104 SRF262104 TBB262104 TKX262104 TUT262104 UEP262104 UOL262104 UYH262104 VID262104 VRZ262104 WBV262104 WLR262104 WVN262104 F327648 JB327640 SX327640 ACT327640 AMP327640 AWL327640 BGH327640 BQD327640 BZZ327640 CJV327640 CTR327640 DDN327640 DNJ327640 DXF327640 EHB327640 EQX327640 FAT327640 FKP327640 FUL327640 GEH327640 GOD327640 GXZ327640 HHV327640 HRR327640 IBN327640 ILJ327640 IVF327640 JFB327640 JOX327640 JYT327640 KIP327640 KSL327640 LCH327640 LMD327640 LVZ327640 MFV327640 MPR327640 MZN327640 NJJ327640 NTF327640 ODB327640 OMX327640 OWT327640 PGP327640 PQL327640 QAH327640 QKD327640 QTZ327640 RDV327640 RNR327640 RXN327640 SHJ327640 SRF327640 TBB327640 TKX327640 TUT327640 UEP327640 UOL327640 UYH327640 VID327640 VRZ327640 WBV327640 WLR327640 WVN327640 F393184 JB393176 SX393176 ACT393176 AMP393176 AWL393176 BGH393176 BQD393176 BZZ393176 CJV393176 CTR393176 DDN393176 DNJ393176 DXF393176 EHB393176 EQX393176 FAT393176 FKP393176 FUL393176 GEH393176 GOD393176 GXZ393176 HHV393176 HRR393176 IBN393176 ILJ393176 IVF393176 JFB393176 JOX393176 JYT393176 KIP393176 KSL393176 LCH393176 LMD393176 LVZ393176 MFV393176 MPR393176 MZN393176 NJJ393176 NTF393176 ODB393176 OMX393176 OWT393176 PGP393176 PQL393176 QAH393176 QKD393176 QTZ393176 RDV393176 RNR393176 RXN393176 SHJ393176 SRF393176 TBB393176 TKX393176 TUT393176 UEP393176 UOL393176 UYH393176 VID393176 VRZ393176 WBV393176 WLR393176 WVN393176 F458720 JB458712 SX458712 ACT458712 AMP458712 AWL458712 BGH458712 BQD458712 BZZ458712 CJV458712 CTR458712 DDN458712 DNJ458712 DXF458712 EHB458712 EQX458712 FAT458712 FKP458712 FUL458712 GEH458712 GOD458712 GXZ458712 HHV458712 HRR458712 IBN458712 ILJ458712 IVF458712 JFB458712 JOX458712 JYT458712 KIP458712 KSL458712 LCH458712 LMD458712 LVZ458712 MFV458712 MPR458712 MZN458712 NJJ458712 NTF458712 ODB458712 OMX458712 OWT458712 PGP458712 PQL458712 QAH458712 QKD458712 QTZ458712 RDV458712 RNR458712 RXN458712 SHJ458712 SRF458712 TBB458712 TKX458712 TUT458712 UEP458712 UOL458712 UYH458712 VID458712 VRZ458712 WBV458712 WLR458712 WVN458712 F524256 JB524248 SX524248 ACT524248 AMP524248 AWL524248 BGH524248 BQD524248 BZZ524248 CJV524248 CTR524248 DDN524248 DNJ524248 DXF524248 EHB524248 EQX524248 FAT524248 FKP524248 FUL524248 GEH524248 GOD524248 GXZ524248 HHV524248 HRR524248 IBN524248 ILJ524248 IVF524248 JFB524248 JOX524248 JYT524248 KIP524248 KSL524248 LCH524248 LMD524248 LVZ524248 MFV524248 MPR524248 MZN524248 NJJ524248 NTF524248 ODB524248 OMX524248 OWT524248 PGP524248 PQL524248 QAH524248 QKD524248 QTZ524248 RDV524248 RNR524248 RXN524248 SHJ524248 SRF524248 TBB524248 TKX524248 TUT524248 UEP524248 UOL524248 UYH524248 VID524248 VRZ524248 WBV524248 WLR524248 WVN524248 F589792 JB589784 SX589784 ACT589784 AMP589784 AWL589784 BGH589784 BQD589784 BZZ589784 CJV589784 CTR589784 DDN589784 DNJ589784 DXF589784 EHB589784 EQX589784 FAT589784 FKP589784 FUL589784 GEH589784 GOD589784 GXZ589784 HHV589784 HRR589784 IBN589784 ILJ589784 IVF589784 JFB589784 JOX589784 JYT589784 KIP589784 KSL589784 LCH589784 LMD589784 LVZ589784 MFV589784 MPR589784 MZN589784 NJJ589784 NTF589784 ODB589784 OMX589784 OWT589784 PGP589784 PQL589784 QAH589784 QKD589784 QTZ589784 RDV589784 RNR589784 RXN589784 SHJ589784 SRF589784 TBB589784 TKX589784 TUT589784 UEP589784 UOL589784 UYH589784 VID589784 VRZ589784 WBV589784 WLR589784 WVN589784 F655328 JB655320 SX655320 ACT655320 AMP655320 AWL655320 BGH655320 BQD655320 BZZ655320 CJV655320 CTR655320 DDN655320 DNJ655320 DXF655320 EHB655320 EQX655320 FAT655320 FKP655320 FUL655320 GEH655320 GOD655320 GXZ655320 HHV655320 HRR655320 IBN655320 ILJ655320 IVF655320 JFB655320 JOX655320 JYT655320 KIP655320 KSL655320 LCH655320 LMD655320 LVZ655320 MFV655320 MPR655320 MZN655320 NJJ655320 NTF655320 ODB655320 OMX655320 OWT655320 PGP655320 PQL655320 QAH655320 QKD655320 QTZ655320 RDV655320 RNR655320 RXN655320 SHJ655320 SRF655320 TBB655320 TKX655320 TUT655320 UEP655320 UOL655320 UYH655320 VID655320 VRZ655320 WBV655320 WLR655320 WVN655320 F720864 JB720856 SX720856 ACT720856 AMP720856 AWL720856 BGH720856 BQD720856 BZZ720856 CJV720856 CTR720856 DDN720856 DNJ720856 DXF720856 EHB720856 EQX720856 FAT720856 FKP720856 FUL720856 GEH720856 GOD720856 GXZ720856 HHV720856 HRR720856 IBN720856 ILJ720856 IVF720856 JFB720856 JOX720856 JYT720856 KIP720856 KSL720856 LCH720856 LMD720856 LVZ720856 MFV720856 MPR720856 MZN720856 NJJ720856 NTF720856 ODB720856 OMX720856 OWT720856 PGP720856 PQL720856 QAH720856 QKD720856 QTZ720856 RDV720856 RNR720856 RXN720856 SHJ720856 SRF720856 TBB720856 TKX720856 TUT720856 UEP720856 UOL720856 UYH720856 VID720856 VRZ720856 WBV720856 WLR720856 WVN720856 F786400 JB786392 SX786392 ACT786392 AMP786392 AWL786392 BGH786392 BQD786392 BZZ786392 CJV786392 CTR786392 DDN786392 DNJ786392 DXF786392 EHB786392 EQX786392 FAT786392 FKP786392 FUL786392 GEH786392 GOD786392 GXZ786392 HHV786392 HRR786392 IBN786392 ILJ786392 IVF786392 JFB786392 JOX786392 JYT786392 KIP786392 KSL786392 LCH786392 LMD786392 LVZ786392 MFV786392 MPR786392 MZN786392 NJJ786392 NTF786392 ODB786392 OMX786392 OWT786392 PGP786392 PQL786392 QAH786392 QKD786392 QTZ786392 RDV786392 RNR786392 RXN786392 SHJ786392 SRF786392 TBB786392 TKX786392 TUT786392 UEP786392 UOL786392 UYH786392 VID786392 VRZ786392 WBV786392 WLR786392 WVN786392 F851936 JB851928 SX851928 ACT851928 AMP851928 AWL851928 BGH851928 BQD851928 BZZ851928 CJV851928 CTR851928 DDN851928 DNJ851928 DXF851928 EHB851928 EQX851928 FAT851928 FKP851928 FUL851928 GEH851928 GOD851928 GXZ851928 HHV851928 HRR851928 IBN851928 ILJ851928 IVF851928 JFB851928 JOX851928 JYT851928 KIP851928 KSL851928 LCH851928 LMD851928 LVZ851928 MFV851928 MPR851928 MZN851928 NJJ851928 NTF851928 ODB851928 OMX851928 OWT851928 PGP851928 PQL851928 QAH851928 QKD851928 QTZ851928 RDV851928 RNR851928 RXN851928 SHJ851928 SRF851928 TBB851928 TKX851928 TUT851928 UEP851928 UOL851928 UYH851928 VID851928 VRZ851928 WBV851928 WLR851928 WVN851928 F917472 JB917464 SX917464 ACT917464 AMP917464 AWL917464 BGH917464 BQD917464 BZZ917464 CJV917464 CTR917464 DDN917464 DNJ917464 DXF917464 EHB917464 EQX917464 FAT917464 FKP917464 FUL917464 GEH917464 GOD917464 GXZ917464 HHV917464 HRR917464 IBN917464 ILJ917464 IVF917464 JFB917464 JOX917464 JYT917464 KIP917464 KSL917464 LCH917464 LMD917464 LVZ917464 MFV917464 MPR917464 MZN917464 NJJ917464 NTF917464 ODB917464 OMX917464 OWT917464 PGP917464 PQL917464 QAH917464 QKD917464 QTZ917464 RDV917464 RNR917464 RXN917464 SHJ917464 SRF917464 TBB917464 TKX917464 TUT917464 UEP917464 UOL917464 UYH917464 VID917464 VRZ917464 WBV917464 WLR917464 WVN917464 F983008 JB983000 SX983000 ACT983000 AMP983000 AWL983000 BGH983000 BQD983000 BZZ983000 CJV983000 CTR983000 DDN983000 DNJ983000 DXF983000 EHB983000 EQX983000 FAT983000 FKP983000 FUL983000 GEH983000 GOD983000 GXZ983000 HHV983000 HRR983000 IBN983000 ILJ983000 IVF983000 JFB983000 JOX983000 JYT983000 KIP983000 KSL983000 LCH983000 LMD983000 LVZ983000 MFV983000 MPR983000 MZN983000 NJJ983000 NTF983000 ODB983000 OMX983000 OWT983000 PGP983000 PQL983000 QAH983000 QKD983000 QTZ983000 RDV983000 RNR983000 RXN983000 SHJ983000 SRF983000 TBB983000 TKX983000 TUT983000 UEP983000 UOL983000 UYH983000 VID983000 VRZ983000 WBV983000 WLR983000 WVN983000 F65502 JB65494 SX65494 ACT65494 AMP65494 AWL65494 BGH65494 BQD65494 BZZ65494 CJV65494 CTR65494 DDN65494 DNJ65494 DXF65494 EHB65494 EQX65494 FAT65494 FKP65494 FUL65494 GEH65494 GOD65494 GXZ65494 HHV65494 HRR65494 IBN65494 ILJ65494 IVF65494 JFB65494 JOX65494 JYT65494 KIP65494 KSL65494 LCH65494 LMD65494 LVZ65494 MFV65494 MPR65494 MZN65494 NJJ65494 NTF65494 ODB65494 OMX65494 OWT65494 PGP65494 PQL65494 QAH65494 QKD65494 QTZ65494 RDV65494 RNR65494 RXN65494 SHJ65494 SRF65494 TBB65494 TKX65494 TUT65494 UEP65494 UOL65494 UYH65494 VID65494 VRZ65494 WBV65494 WLR65494 WVN65494 F131038 JB131030 SX131030 ACT131030 AMP131030 AWL131030 BGH131030 BQD131030 BZZ131030 CJV131030 CTR131030 DDN131030 DNJ131030 DXF131030 EHB131030 EQX131030 FAT131030 FKP131030 FUL131030 GEH131030 GOD131030 GXZ131030 HHV131030 HRR131030 IBN131030 ILJ131030 IVF131030 JFB131030 JOX131030 JYT131030 KIP131030 KSL131030 LCH131030 LMD131030 LVZ131030 MFV131030 MPR131030 MZN131030 NJJ131030 NTF131030 ODB131030 OMX131030 OWT131030 PGP131030 PQL131030 QAH131030 QKD131030 QTZ131030 RDV131030 RNR131030 RXN131030 SHJ131030 SRF131030 TBB131030 TKX131030 TUT131030 UEP131030 UOL131030 UYH131030 VID131030 VRZ131030 WBV131030 WLR131030 WVN131030 F196574 JB196566 SX196566 ACT196566 AMP196566 AWL196566 BGH196566 BQD196566 BZZ196566 CJV196566 CTR196566 DDN196566 DNJ196566 DXF196566 EHB196566 EQX196566 FAT196566 FKP196566 FUL196566 GEH196566 GOD196566 GXZ196566 HHV196566 HRR196566 IBN196566 ILJ196566 IVF196566 JFB196566 JOX196566 JYT196566 KIP196566 KSL196566 LCH196566 LMD196566 LVZ196566 MFV196566 MPR196566 MZN196566 NJJ196566 NTF196566 ODB196566 OMX196566 OWT196566 PGP196566 PQL196566 QAH196566 QKD196566 QTZ196566 RDV196566 RNR196566 RXN196566 SHJ196566 SRF196566 TBB196566 TKX196566 TUT196566 UEP196566 UOL196566 UYH196566 VID196566 VRZ196566 WBV196566 WLR196566 WVN196566 F262110 JB262102 SX262102 ACT262102 AMP262102 AWL262102 BGH262102 BQD262102 BZZ262102 CJV262102 CTR262102 DDN262102 DNJ262102 DXF262102 EHB262102 EQX262102 FAT262102 FKP262102 FUL262102 GEH262102 GOD262102 GXZ262102 HHV262102 HRR262102 IBN262102 ILJ262102 IVF262102 JFB262102 JOX262102 JYT262102 KIP262102 KSL262102 LCH262102 LMD262102 LVZ262102 MFV262102 MPR262102 MZN262102 NJJ262102 NTF262102 ODB262102 OMX262102 OWT262102 PGP262102 PQL262102 QAH262102 QKD262102 QTZ262102 RDV262102 RNR262102 RXN262102 SHJ262102 SRF262102 TBB262102 TKX262102 TUT262102 UEP262102 UOL262102 UYH262102 VID262102 VRZ262102 WBV262102 WLR262102 WVN262102 F327646 JB327638 SX327638 ACT327638 AMP327638 AWL327638 BGH327638 BQD327638 BZZ327638 CJV327638 CTR327638 DDN327638 DNJ327638 DXF327638 EHB327638 EQX327638 FAT327638 FKP327638 FUL327638 GEH327638 GOD327638 GXZ327638 HHV327638 HRR327638 IBN327638 ILJ327638 IVF327638 JFB327638 JOX327638 JYT327638 KIP327638 KSL327638 LCH327638 LMD327638 LVZ327638 MFV327638 MPR327638 MZN327638 NJJ327638 NTF327638 ODB327638 OMX327638 OWT327638 PGP327638 PQL327638 QAH327638 QKD327638 QTZ327638 RDV327638 RNR327638 RXN327638 SHJ327638 SRF327638 TBB327638 TKX327638 TUT327638 UEP327638 UOL327638 UYH327638 VID327638 VRZ327638 WBV327638 WLR327638 WVN327638 F393182 JB393174 SX393174 ACT393174 AMP393174 AWL393174 BGH393174 BQD393174 BZZ393174 CJV393174 CTR393174 DDN393174 DNJ393174 DXF393174 EHB393174 EQX393174 FAT393174 FKP393174 FUL393174 GEH393174 GOD393174 GXZ393174 HHV393174 HRR393174 IBN393174 ILJ393174 IVF393174 JFB393174 JOX393174 JYT393174 KIP393174 KSL393174 LCH393174 LMD393174 LVZ393174 MFV393174 MPR393174 MZN393174 NJJ393174 NTF393174 ODB393174 OMX393174 OWT393174 PGP393174 PQL393174 QAH393174 QKD393174 QTZ393174 RDV393174 RNR393174 RXN393174 SHJ393174 SRF393174 TBB393174 TKX393174 TUT393174 UEP393174 UOL393174 UYH393174 VID393174 VRZ393174 WBV393174 WLR393174 WVN393174 F458718 JB458710 SX458710 ACT458710 AMP458710 AWL458710 BGH458710 BQD458710 BZZ458710 CJV458710 CTR458710 DDN458710 DNJ458710 DXF458710 EHB458710 EQX458710 FAT458710 FKP458710 FUL458710 GEH458710 GOD458710 GXZ458710 HHV458710 HRR458710 IBN458710 ILJ458710 IVF458710 JFB458710 JOX458710 JYT458710 KIP458710 KSL458710 LCH458710 LMD458710 LVZ458710 MFV458710 MPR458710 MZN458710 NJJ458710 NTF458710 ODB458710 OMX458710 OWT458710 PGP458710 PQL458710 QAH458710 QKD458710 QTZ458710 RDV458710 RNR458710 RXN458710 SHJ458710 SRF458710 TBB458710 TKX458710 TUT458710 UEP458710 UOL458710 UYH458710 VID458710 VRZ458710 WBV458710 WLR458710 WVN458710 F524254 JB524246 SX524246 ACT524246 AMP524246 AWL524246 BGH524246 BQD524246 BZZ524246 CJV524246 CTR524246 DDN524246 DNJ524246 DXF524246 EHB524246 EQX524246 FAT524246 FKP524246 FUL524246 GEH524246 GOD524246 GXZ524246 HHV524246 HRR524246 IBN524246 ILJ524246 IVF524246 JFB524246 JOX524246 JYT524246 KIP524246 KSL524246 LCH524246 LMD524246 LVZ524246 MFV524246 MPR524246 MZN524246 NJJ524246 NTF524246 ODB524246 OMX524246 OWT524246 PGP524246 PQL524246 QAH524246 QKD524246 QTZ524246 RDV524246 RNR524246 RXN524246 SHJ524246 SRF524246 TBB524246 TKX524246 TUT524246 UEP524246 UOL524246 UYH524246 VID524246 VRZ524246 WBV524246 WLR524246 WVN524246 F589790 JB589782 SX589782 ACT589782 AMP589782 AWL589782 BGH589782 BQD589782 BZZ589782 CJV589782 CTR589782 DDN589782 DNJ589782 DXF589782 EHB589782 EQX589782 FAT589782 FKP589782 FUL589782 GEH589782 GOD589782 GXZ589782 HHV589782 HRR589782 IBN589782 ILJ589782 IVF589782 JFB589782 JOX589782 JYT589782 KIP589782 KSL589782 LCH589782 LMD589782 LVZ589782 MFV589782 MPR589782 MZN589782 NJJ589782 NTF589782 ODB589782 OMX589782 OWT589782 PGP589782 PQL589782 QAH589782 QKD589782 QTZ589782 RDV589782 RNR589782 RXN589782 SHJ589782 SRF589782 TBB589782 TKX589782 TUT589782 UEP589782 UOL589782 UYH589782 VID589782 VRZ589782 WBV589782 WLR589782 WVN589782 F655326 JB655318 SX655318 ACT655318 AMP655318 AWL655318 BGH655318 BQD655318 BZZ655318 CJV655318 CTR655318 DDN655318 DNJ655318 DXF655318 EHB655318 EQX655318 FAT655318 FKP655318 FUL655318 GEH655318 GOD655318 GXZ655318 HHV655318 HRR655318 IBN655318 ILJ655318 IVF655318 JFB655318 JOX655318 JYT655318 KIP655318 KSL655318 LCH655318 LMD655318 LVZ655318 MFV655318 MPR655318 MZN655318 NJJ655318 NTF655318 ODB655318 OMX655318 OWT655318 PGP655318 PQL655318 QAH655318 QKD655318 QTZ655318 RDV655318 RNR655318 RXN655318 SHJ655318 SRF655318 TBB655318 TKX655318 TUT655318 UEP655318 UOL655318 UYH655318 VID655318 VRZ655318 WBV655318 WLR655318 WVN655318 F720862 JB720854 SX720854 ACT720854 AMP720854 AWL720854 BGH720854 BQD720854 BZZ720854 CJV720854 CTR720854 DDN720854 DNJ720854 DXF720854 EHB720854 EQX720854 FAT720854 FKP720854 FUL720854 GEH720854 GOD720854 GXZ720854 HHV720854 HRR720854 IBN720854 ILJ720854 IVF720854 JFB720854 JOX720854 JYT720854 KIP720854 KSL720854 LCH720854 LMD720854 LVZ720854 MFV720854 MPR720854 MZN720854 NJJ720854 NTF720854 ODB720854 OMX720854 OWT720854 PGP720854 PQL720854 QAH720854 QKD720854 QTZ720854 RDV720854 RNR720854 RXN720854 SHJ720854 SRF720854 TBB720854 TKX720854 TUT720854 UEP720854 UOL720854 UYH720854 VID720854 VRZ720854 WBV720854 WLR720854 WVN720854 F786398 JB786390 SX786390 ACT786390 AMP786390 AWL786390 BGH786390 BQD786390 BZZ786390 CJV786390 CTR786390 DDN786390 DNJ786390 DXF786390 EHB786390 EQX786390 FAT786390 FKP786390 FUL786390 GEH786390 GOD786390 GXZ786390 HHV786390 HRR786390 IBN786390 ILJ786390 IVF786390 JFB786390 JOX786390 JYT786390 KIP786390 KSL786390 LCH786390 LMD786390 LVZ786390 MFV786390 MPR786390 MZN786390 NJJ786390 NTF786390 ODB786390 OMX786390 OWT786390 PGP786390 PQL786390 QAH786390 QKD786390 QTZ786390 RDV786390 RNR786390 RXN786390 SHJ786390 SRF786390 TBB786390 TKX786390 TUT786390 UEP786390 UOL786390 UYH786390 VID786390 VRZ786390 WBV786390 WLR786390 WVN786390 F851934 JB851926 SX851926 ACT851926 AMP851926 AWL851926 BGH851926 BQD851926 BZZ851926 CJV851926 CTR851926 DDN851926 DNJ851926 DXF851926 EHB851926 EQX851926 FAT851926 FKP851926 FUL851926 GEH851926 GOD851926 GXZ851926 HHV851926 HRR851926 IBN851926 ILJ851926 IVF851926 JFB851926 JOX851926 JYT851926 KIP851926 KSL851926 LCH851926 LMD851926 LVZ851926 MFV851926 MPR851926 MZN851926 NJJ851926 NTF851926 ODB851926 OMX851926 OWT851926 PGP851926 PQL851926 QAH851926 QKD851926 QTZ851926 RDV851926 RNR851926 RXN851926 SHJ851926 SRF851926 TBB851926 TKX851926 TUT851926 UEP851926 UOL851926 UYH851926 VID851926 VRZ851926 WBV851926 WLR851926 WVN851926 F917470 JB917462 SX917462 ACT917462 AMP917462 AWL917462 BGH917462 BQD917462 BZZ917462 CJV917462 CTR917462 DDN917462 DNJ917462 DXF917462 EHB917462 EQX917462 FAT917462 FKP917462 FUL917462 GEH917462 GOD917462 GXZ917462 HHV917462 HRR917462 IBN917462 ILJ917462 IVF917462 JFB917462 JOX917462 JYT917462 KIP917462 KSL917462 LCH917462 LMD917462 LVZ917462 MFV917462 MPR917462 MZN917462 NJJ917462 NTF917462 ODB917462 OMX917462 OWT917462 PGP917462 PQL917462 QAH917462 QKD917462 QTZ917462 RDV917462 RNR917462 RXN917462 SHJ917462 SRF917462 TBB917462 TKX917462 TUT917462 UEP917462 UOL917462 UYH917462 VID917462 VRZ917462 WBV917462 WLR917462 WVN917462 F983006 JB982998 SX982998 ACT982998 AMP982998 AWL982998 BGH982998 BQD982998 BZZ982998 CJV982998 CTR982998 DDN982998 DNJ982998 DXF982998 EHB982998 EQX982998 FAT982998 FKP982998 FUL982998 GEH982998 GOD982998 GXZ982998 HHV982998 HRR982998 IBN982998 ILJ982998 IVF982998 JFB982998 JOX982998 JYT982998 KIP982998 KSL982998 LCH982998 LMD982998 LVZ982998 MFV982998 MPR982998 MZN982998 NJJ982998 NTF982998 ODB982998 OMX982998 OWT982998 PGP982998 PQL982998 QAH982998 QKD982998 QTZ982998 RDV982998 RNR982998 RXN982998 SHJ982998 SRF982998 TBB982998 TKX982998 TUT982998 UEP982998 UOL982998 UYH982998 VID982998 VRZ982998 WBV982998 WLR982998 WVN982998 F65506:F65507 JB65498:JB65499 SX65498:SX65499 ACT65498:ACT65499 AMP65498:AMP65499 AWL65498:AWL65499 BGH65498:BGH65499 BQD65498:BQD65499 BZZ65498:BZZ65499 CJV65498:CJV65499 CTR65498:CTR65499 DDN65498:DDN65499 DNJ65498:DNJ65499 DXF65498:DXF65499 EHB65498:EHB65499 EQX65498:EQX65499 FAT65498:FAT65499 FKP65498:FKP65499 FUL65498:FUL65499 GEH65498:GEH65499 GOD65498:GOD65499 GXZ65498:GXZ65499 HHV65498:HHV65499 HRR65498:HRR65499 IBN65498:IBN65499 ILJ65498:ILJ65499 IVF65498:IVF65499 JFB65498:JFB65499 JOX65498:JOX65499 JYT65498:JYT65499 KIP65498:KIP65499 KSL65498:KSL65499 LCH65498:LCH65499 LMD65498:LMD65499 LVZ65498:LVZ65499 MFV65498:MFV65499 MPR65498:MPR65499 MZN65498:MZN65499 NJJ65498:NJJ65499 NTF65498:NTF65499 ODB65498:ODB65499 OMX65498:OMX65499 OWT65498:OWT65499 PGP65498:PGP65499 PQL65498:PQL65499 QAH65498:QAH65499 QKD65498:QKD65499 QTZ65498:QTZ65499 RDV65498:RDV65499 RNR65498:RNR65499 RXN65498:RXN65499 SHJ65498:SHJ65499 SRF65498:SRF65499 TBB65498:TBB65499 TKX65498:TKX65499 TUT65498:TUT65499 UEP65498:UEP65499 UOL65498:UOL65499 UYH65498:UYH65499 VID65498:VID65499 VRZ65498:VRZ65499 WBV65498:WBV65499 WLR65498:WLR65499 WVN65498:WVN65499 F131042:F131043 JB131034:JB131035 SX131034:SX131035 ACT131034:ACT131035 AMP131034:AMP131035 AWL131034:AWL131035 BGH131034:BGH131035 BQD131034:BQD131035 BZZ131034:BZZ131035 CJV131034:CJV131035 CTR131034:CTR131035 DDN131034:DDN131035 DNJ131034:DNJ131035 DXF131034:DXF131035 EHB131034:EHB131035 EQX131034:EQX131035 FAT131034:FAT131035 FKP131034:FKP131035 FUL131034:FUL131035 GEH131034:GEH131035 GOD131034:GOD131035 GXZ131034:GXZ131035 HHV131034:HHV131035 HRR131034:HRR131035 IBN131034:IBN131035 ILJ131034:ILJ131035 IVF131034:IVF131035 JFB131034:JFB131035 JOX131034:JOX131035 JYT131034:JYT131035 KIP131034:KIP131035 KSL131034:KSL131035 LCH131034:LCH131035 LMD131034:LMD131035 LVZ131034:LVZ131035 MFV131034:MFV131035 MPR131034:MPR131035 MZN131034:MZN131035 NJJ131034:NJJ131035 NTF131034:NTF131035 ODB131034:ODB131035 OMX131034:OMX131035 OWT131034:OWT131035 PGP131034:PGP131035 PQL131034:PQL131035 QAH131034:QAH131035 QKD131034:QKD131035 QTZ131034:QTZ131035 RDV131034:RDV131035 RNR131034:RNR131035 RXN131034:RXN131035 SHJ131034:SHJ131035 SRF131034:SRF131035 TBB131034:TBB131035 TKX131034:TKX131035 TUT131034:TUT131035 UEP131034:UEP131035 UOL131034:UOL131035 UYH131034:UYH131035 VID131034:VID131035 VRZ131034:VRZ131035 WBV131034:WBV131035 WLR131034:WLR131035 WVN131034:WVN131035 F196578:F196579 JB196570:JB196571 SX196570:SX196571 ACT196570:ACT196571 AMP196570:AMP196571 AWL196570:AWL196571 BGH196570:BGH196571 BQD196570:BQD196571 BZZ196570:BZZ196571 CJV196570:CJV196571 CTR196570:CTR196571 DDN196570:DDN196571 DNJ196570:DNJ196571 DXF196570:DXF196571 EHB196570:EHB196571 EQX196570:EQX196571 FAT196570:FAT196571 FKP196570:FKP196571 FUL196570:FUL196571 GEH196570:GEH196571 GOD196570:GOD196571 GXZ196570:GXZ196571 HHV196570:HHV196571 HRR196570:HRR196571 IBN196570:IBN196571 ILJ196570:ILJ196571 IVF196570:IVF196571 JFB196570:JFB196571 JOX196570:JOX196571 JYT196570:JYT196571 KIP196570:KIP196571 KSL196570:KSL196571 LCH196570:LCH196571 LMD196570:LMD196571 LVZ196570:LVZ196571 MFV196570:MFV196571 MPR196570:MPR196571 MZN196570:MZN196571 NJJ196570:NJJ196571 NTF196570:NTF196571 ODB196570:ODB196571 OMX196570:OMX196571 OWT196570:OWT196571 PGP196570:PGP196571 PQL196570:PQL196571 QAH196570:QAH196571 QKD196570:QKD196571 QTZ196570:QTZ196571 RDV196570:RDV196571 RNR196570:RNR196571 RXN196570:RXN196571 SHJ196570:SHJ196571 SRF196570:SRF196571 TBB196570:TBB196571 TKX196570:TKX196571 TUT196570:TUT196571 UEP196570:UEP196571 UOL196570:UOL196571 UYH196570:UYH196571 VID196570:VID196571 VRZ196570:VRZ196571 WBV196570:WBV196571 WLR196570:WLR196571 WVN196570:WVN196571 F262114:F262115 JB262106:JB262107 SX262106:SX262107 ACT262106:ACT262107 AMP262106:AMP262107 AWL262106:AWL262107 BGH262106:BGH262107 BQD262106:BQD262107 BZZ262106:BZZ262107 CJV262106:CJV262107 CTR262106:CTR262107 DDN262106:DDN262107 DNJ262106:DNJ262107 DXF262106:DXF262107 EHB262106:EHB262107 EQX262106:EQX262107 FAT262106:FAT262107 FKP262106:FKP262107 FUL262106:FUL262107 GEH262106:GEH262107 GOD262106:GOD262107 GXZ262106:GXZ262107 HHV262106:HHV262107 HRR262106:HRR262107 IBN262106:IBN262107 ILJ262106:ILJ262107 IVF262106:IVF262107 JFB262106:JFB262107 JOX262106:JOX262107 JYT262106:JYT262107 KIP262106:KIP262107 KSL262106:KSL262107 LCH262106:LCH262107 LMD262106:LMD262107 LVZ262106:LVZ262107 MFV262106:MFV262107 MPR262106:MPR262107 MZN262106:MZN262107 NJJ262106:NJJ262107 NTF262106:NTF262107 ODB262106:ODB262107 OMX262106:OMX262107 OWT262106:OWT262107 PGP262106:PGP262107 PQL262106:PQL262107 QAH262106:QAH262107 QKD262106:QKD262107 QTZ262106:QTZ262107 RDV262106:RDV262107 RNR262106:RNR262107 RXN262106:RXN262107 SHJ262106:SHJ262107 SRF262106:SRF262107 TBB262106:TBB262107 TKX262106:TKX262107 TUT262106:TUT262107 UEP262106:UEP262107 UOL262106:UOL262107 UYH262106:UYH262107 VID262106:VID262107 VRZ262106:VRZ262107 WBV262106:WBV262107 WLR262106:WLR262107 WVN262106:WVN262107 F327650:F327651 JB327642:JB327643 SX327642:SX327643 ACT327642:ACT327643 AMP327642:AMP327643 AWL327642:AWL327643 BGH327642:BGH327643 BQD327642:BQD327643 BZZ327642:BZZ327643 CJV327642:CJV327643 CTR327642:CTR327643 DDN327642:DDN327643 DNJ327642:DNJ327643 DXF327642:DXF327643 EHB327642:EHB327643 EQX327642:EQX327643 FAT327642:FAT327643 FKP327642:FKP327643 FUL327642:FUL327643 GEH327642:GEH327643 GOD327642:GOD327643 GXZ327642:GXZ327643 HHV327642:HHV327643 HRR327642:HRR327643 IBN327642:IBN327643 ILJ327642:ILJ327643 IVF327642:IVF327643 JFB327642:JFB327643 JOX327642:JOX327643 JYT327642:JYT327643 KIP327642:KIP327643 KSL327642:KSL327643 LCH327642:LCH327643 LMD327642:LMD327643 LVZ327642:LVZ327643 MFV327642:MFV327643 MPR327642:MPR327643 MZN327642:MZN327643 NJJ327642:NJJ327643 NTF327642:NTF327643 ODB327642:ODB327643 OMX327642:OMX327643 OWT327642:OWT327643 PGP327642:PGP327643 PQL327642:PQL327643 QAH327642:QAH327643 QKD327642:QKD327643 QTZ327642:QTZ327643 RDV327642:RDV327643 RNR327642:RNR327643 RXN327642:RXN327643 SHJ327642:SHJ327643 SRF327642:SRF327643 TBB327642:TBB327643 TKX327642:TKX327643 TUT327642:TUT327643 UEP327642:UEP327643 UOL327642:UOL327643 UYH327642:UYH327643 VID327642:VID327643 VRZ327642:VRZ327643 WBV327642:WBV327643 WLR327642:WLR327643 WVN327642:WVN327643 F393186:F393187 JB393178:JB393179 SX393178:SX393179 ACT393178:ACT393179 AMP393178:AMP393179 AWL393178:AWL393179 BGH393178:BGH393179 BQD393178:BQD393179 BZZ393178:BZZ393179 CJV393178:CJV393179 CTR393178:CTR393179 DDN393178:DDN393179 DNJ393178:DNJ393179 DXF393178:DXF393179 EHB393178:EHB393179 EQX393178:EQX393179 FAT393178:FAT393179 FKP393178:FKP393179 FUL393178:FUL393179 GEH393178:GEH393179 GOD393178:GOD393179 GXZ393178:GXZ393179 HHV393178:HHV393179 HRR393178:HRR393179 IBN393178:IBN393179 ILJ393178:ILJ393179 IVF393178:IVF393179 JFB393178:JFB393179 JOX393178:JOX393179 JYT393178:JYT393179 KIP393178:KIP393179 KSL393178:KSL393179 LCH393178:LCH393179 LMD393178:LMD393179 LVZ393178:LVZ393179 MFV393178:MFV393179 MPR393178:MPR393179 MZN393178:MZN393179 NJJ393178:NJJ393179 NTF393178:NTF393179 ODB393178:ODB393179 OMX393178:OMX393179 OWT393178:OWT393179 PGP393178:PGP393179 PQL393178:PQL393179 QAH393178:QAH393179 QKD393178:QKD393179 QTZ393178:QTZ393179 RDV393178:RDV393179 RNR393178:RNR393179 RXN393178:RXN393179 SHJ393178:SHJ393179 SRF393178:SRF393179 TBB393178:TBB393179 TKX393178:TKX393179 TUT393178:TUT393179 UEP393178:UEP393179 UOL393178:UOL393179 UYH393178:UYH393179 VID393178:VID393179 VRZ393178:VRZ393179 WBV393178:WBV393179 WLR393178:WLR393179 WVN393178:WVN393179 F458722:F458723 JB458714:JB458715 SX458714:SX458715 ACT458714:ACT458715 AMP458714:AMP458715 AWL458714:AWL458715 BGH458714:BGH458715 BQD458714:BQD458715 BZZ458714:BZZ458715 CJV458714:CJV458715 CTR458714:CTR458715 DDN458714:DDN458715 DNJ458714:DNJ458715 DXF458714:DXF458715 EHB458714:EHB458715 EQX458714:EQX458715 FAT458714:FAT458715 FKP458714:FKP458715 FUL458714:FUL458715 GEH458714:GEH458715 GOD458714:GOD458715 GXZ458714:GXZ458715 HHV458714:HHV458715 HRR458714:HRR458715 IBN458714:IBN458715 ILJ458714:ILJ458715 IVF458714:IVF458715 JFB458714:JFB458715 JOX458714:JOX458715 JYT458714:JYT458715 KIP458714:KIP458715 KSL458714:KSL458715 LCH458714:LCH458715 LMD458714:LMD458715 LVZ458714:LVZ458715 MFV458714:MFV458715 MPR458714:MPR458715 MZN458714:MZN458715 NJJ458714:NJJ458715 NTF458714:NTF458715 ODB458714:ODB458715 OMX458714:OMX458715 OWT458714:OWT458715 PGP458714:PGP458715 PQL458714:PQL458715 QAH458714:QAH458715 QKD458714:QKD458715 QTZ458714:QTZ458715 RDV458714:RDV458715 RNR458714:RNR458715 RXN458714:RXN458715 SHJ458714:SHJ458715 SRF458714:SRF458715 TBB458714:TBB458715 TKX458714:TKX458715 TUT458714:TUT458715 UEP458714:UEP458715 UOL458714:UOL458715 UYH458714:UYH458715 VID458714:VID458715 VRZ458714:VRZ458715 WBV458714:WBV458715 WLR458714:WLR458715 WVN458714:WVN458715 F524258:F524259 JB524250:JB524251 SX524250:SX524251 ACT524250:ACT524251 AMP524250:AMP524251 AWL524250:AWL524251 BGH524250:BGH524251 BQD524250:BQD524251 BZZ524250:BZZ524251 CJV524250:CJV524251 CTR524250:CTR524251 DDN524250:DDN524251 DNJ524250:DNJ524251 DXF524250:DXF524251 EHB524250:EHB524251 EQX524250:EQX524251 FAT524250:FAT524251 FKP524250:FKP524251 FUL524250:FUL524251 GEH524250:GEH524251 GOD524250:GOD524251 GXZ524250:GXZ524251 HHV524250:HHV524251 HRR524250:HRR524251 IBN524250:IBN524251 ILJ524250:ILJ524251 IVF524250:IVF524251 JFB524250:JFB524251 JOX524250:JOX524251 JYT524250:JYT524251 KIP524250:KIP524251 KSL524250:KSL524251 LCH524250:LCH524251 LMD524250:LMD524251 LVZ524250:LVZ524251 MFV524250:MFV524251 MPR524250:MPR524251 MZN524250:MZN524251 NJJ524250:NJJ524251 NTF524250:NTF524251 ODB524250:ODB524251 OMX524250:OMX524251 OWT524250:OWT524251 PGP524250:PGP524251 PQL524250:PQL524251 QAH524250:QAH524251 QKD524250:QKD524251 QTZ524250:QTZ524251 RDV524250:RDV524251 RNR524250:RNR524251 RXN524250:RXN524251 SHJ524250:SHJ524251 SRF524250:SRF524251 TBB524250:TBB524251 TKX524250:TKX524251 TUT524250:TUT524251 UEP524250:UEP524251 UOL524250:UOL524251 UYH524250:UYH524251 VID524250:VID524251 VRZ524250:VRZ524251 WBV524250:WBV524251 WLR524250:WLR524251 WVN524250:WVN524251 F589794:F589795 JB589786:JB589787 SX589786:SX589787 ACT589786:ACT589787 AMP589786:AMP589787 AWL589786:AWL589787 BGH589786:BGH589787 BQD589786:BQD589787 BZZ589786:BZZ589787 CJV589786:CJV589787 CTR589786:CTR589787 DDN589786:DDN589787 DNJ589786:DNJ589787 DXF589786:DXF589787 EHB589786:EHB589787 EQX589786:EQX589787 FAT589786:FAT589787 FKP589786:FKP589787 FUL589786:FUL589787 GEH589786:GEH589787 GOD589786:GOD589787 GXZ589786:GXZ589787 HHV589786:HHV589787 HRR589786:HRR589787 IBN589786:IBN589787 ILJ589786:ILJ589787 IVF589786:IVF589787 JFB589786:JFB589787 JOX589786:JOX589787 JYT589786:JYT589787 KIP589786:KIP589787 KSL589786:KSL589787 LCH589786:LCH589787 LMD589786:LMD589787 LVZ589786:LVZ589787 MFV589786:MFV589787 MPR589786:MPR589787 MZN589786:MZN589787 NJJ589786:NJJ589787 NTF589786:NTF589787 ODB589786:ODB589787 OMX589786:OMX589787 OWT589786:OWT589787 PGP589786:PGP589787 PQL589786:PQL589787 QAH589786:QAH589787 QKD589786:QKD589787 QTZ589786:QTZ589787 RDV589786:RDV589787 RNR589786:RNR589787 RXN589786:RXN589787 SHJ589786:SHJ589787 SRF589786:SRF589787 TBB589786:TBB589787 TKX589786:TKX589787 TUT589786:TUT589787 UEP589786:UEP589787 UOL589786:UOL589787 UYH589786:UYH589787 VID589786:VID589787 VRZ589786:VRZ589787 WBV589786:WBV589787 WLR589786:WLR589787 WVN589786:WVN589787 F655330:F655331 JB655322:JB655323 SX655322:SX655323 ACT655322:ACT655323 AMP655322:AMP655323 AWL655322:AWL655323 BGH655322:BGH655323 BQD655322:BQD655323 BZZ655322:BZZ655323 CJV655322:CJV655323 CTR655322:CTR655323 DDN655322:DDN655323 DNJ655322:DNJ655323 DXF655322:DXF655323 EHB655322:EHB655323 EQX655322:EQX655323 FAT655322:FAT655323 FKP655322:FKP655323 FUL655322:FUL655323 GEH655322:GEH655323 GOD655322:GOD655323 GXZ655322:GXZ655323 HHV655322:HHV655323 HRR655322:HRR655323 IBN655322:IBN655323 ILJ655322:ILJ655323 IVF655322:IVF655323 JFB655322:JFB655323 JOX655322:JOX655323 JYT655322:JYT655323 KIP655322:KIP655323 KSL655322:KSL655323 LCH655322:LCH655323 LMD655322:LMD655323 LVZ655322:LVZ655323 MFV655322:MFV655323 MPR655322:MPR655323 MZN655322:MZN655323 NJJ655322:NJJ655323 NTF655322:NTF655323 ODB655322:ODB655323 OMX655322:OMX655323 OWT655322:OWT655323 PGP655322:PGP655323 PQL655322:PQL655323 QAH655322:QAH655323 QKD655322:QKD655323 QTZ655322:QTZ655323 RDV655322:RDV655323 RNR655322:RNR655323 RXN655322:RXN655323 SHJ655322:SHJ655323 SRF655322:SRF655323 TBB655322:TBB655323 TKX655322:TKX655323 TUT655322:TUT655323 UEP655322:UEP655323 UOL655322:UOL655323 UYH655322:UYH655323 VID655322:VID655323 VRZ655322:VRZ655323 WBV655322:WBV655323 WLR655322:WLR655323 WVN655322:WVN655323 F720866:F720867 JB720858:JB720859 SX720858:SX720859 ACT720858:ACT720859 AMP720858:AMP720859 AWL720858:AWL720859 BGH720858:BGH720859 BQD720858:BQD720859 BZZ720858:BZZ720859 CJV720858:CJV720859 CTR720858:CTR720859 DDN720858:DDN720859 DNJ720858:DNJ720859 DXF720858:DXF720859 EHB720858:EHB720859 EQX720858:EQX720859 FAT720858:FAT720859 FKP720858:FKP720859 FUL720858:FUL720859 GEH720858:GEH720859 GOD720858:GOD720859 GXZ720858:GXZ720859 HHV720858:HHV720859 HRR720858:HRR720859 IBN720858:IBN720859 ILJ720858:ILJ720859 IVF720858:IVF720859 JFB720858:JFB720859 JOX720858:JOX720859 JYT720858:JYT720859 KIP720858:KIP720859 KSL720858:KSL720859 LCH720858:LCH720859 LMD720858:LMD720859 LVZ720858:LVZ720859 MFV720858:MFV720859 MPR720858:MPR720859 MZN720858:MZN720859 NJJ720858:NJJ720859 NTF720858:NTF720859 ODB720858:ODB720859 OMX720858:OMX720859 OWT720858:OWT720859 PGP720858:PGP720859 PQL720858:PQL720859 QAH720858:QAH720859 QKD720858:QKD720859 QTZ720858:QTZ720859 RDV720858:RDV720859 RNR720858:RNR720859 RXN720858:RXN720859 SHJ720858:SHJ720859 SRF720858:SRF720859 TBB720858:TBB720859 TKX720858:TKX720859 TUT720858:TUT720859 UEP720858:UEP720859 UOL720858:UOL720859 UYH720858:UYH720859 VID720858:VID720859 VRZ720858:VRZ720859 WBV720858:WBV720859 WLR720858:WLR720859 WVN720858:WVN720859 F786402:F786403 JB786394:JB786395 SX786394:SX786395 ACT786394:ACT786395 AMP786394:AMP786395 AWL786394:AWL786395 BGH786394:BGH786395 BQD786394:BQD786395 BZZ786394:BZZ786395 CJV786394:CJV786395 CTR786394:CTR786395 DDN786394:DDN786395 DNJ786394:DNJ786395 DXF786394:DXF786395 EHB786394:EHB786395 EQX786394:EQX786395 FAT786394:FAT786395 FKP786394:FKP786395 FUL786394:FUL786395 GEH786394:GEH786395 GOD786394:GOD786395 GXZ786394:GXZ786395 HHV786394:HHV786395 HRR786394:HRR786395 IBN786394:IBN786395 ILJ786394:ILJ786395 IVF786394:IVF786395 JFB786394:JFB786395 JOX786394:JOX786395 JYT786394:JYT786395 KIP786394:KIP786395 KSL786394:KSL786395 LCH786394:LCH786395 LMD786394:LMD786395 LVZ786394:LVZ786395 MFV786394:MFV786395 MPR786394:MPR786395 MZN786394:MZN786395 NJJ786394:NJJ786395 NTF786394:NTF786395 ODB786394:ODB786395 OMX786394:OMX786395 OWT786394:OWT786395 PGP786394:PGP786395 PQL786394:PQL786395 QAH786394:QAH786395 QKD786394:QKD786395 QTZ786394:QTZ786395 RDV786394:RDV786395 RNR786394:RNR786395 RXN786394:RXN786395 SHJ786394:SHJ786395 SRF786394:SRF786395 TBB786394:TBB786395 TKX786394:TKX786395 TUT786394:TUT786395 UEP786394:UEP786395 UOL786394:UOL786395 UYH786394:UYH786395 VID786394:VID786395 VRZ786394:VRZ786395 WBV786394:WBV786395 WLR786394:WLR786395 WVN786394:WVN786395 F851938:F851939 JB851930:JB851931 SX851930:SX851931 ACT851930:ACT851931 AMP851930:AMP851931 AWL851930:AWL851931 BGH851930:BGH851931 BQD851930:BQD851931 BZZ851930:BZZ851931 CJV851930:CJV851931 CTR851930:CTR851931 DDN851930:DDN851931 DNJ851930:DNJ851931 DXF851930:DXF851931 EHB851930:EHB851931 EQX851930:EQX851931 FAT851930:FAT851931 FKP851930:FKP851931 FUL851930:FUL851931 GEH851930:GEH851931 GOD851930:GOD851931 GXZ851930:GXZ851931 HHV851930:HHV851931 HRR851930:HRR851931 IBN851930:IBN851931 ILJ851930:ILJ851931 IVF851930:IVF851931 JFB851930:JFB851931 JOX851930:JOX851931 JYT851930:JYT851931 KIP851930:KIP851931 KSL851930:KSL851931 LCH851930:LCH851931 LMD851930:LMD851931 LVZ851930:LVZ851931 MFV851930:MFV851931 MPR851930:MPR851931 MZN851930:MZN851931 NJJ851930:NJJ851931 NTF851930:NTF851931 ODB851930:ODB851931 OMX851930:OMX851931 OWT851930:OWT851931 PGP851930:PGP851931 PQL851930:PQL851931 QAH851930:QAH851931 QKD851930:QKD851931 QTZ851930:QTZ851931 RDV851930:RDV851931 RNR851930:RNR851931 RXN851930:RXN851931 SHJ851930:SHJ851931 SRF851930:SRF851931 TBB851930:TBB851931 TKX851930:TKX851931 TUT851930:TUT851931 UEP851930:UEP851931 UOL851930:UOL851931 UYH851930:UYH851931 VID851930:VID851931 VRZ851930:VRZ851931 WBV851930:WBV851931 WLR851930:WLR851931 WVN851930:WVN851931 F917474:F917475 JB917466:JB917467 SX917466:SX917467 ACT917466:ACT917467 AMP917466:AMP917467 AWL917466:AWL917467 BGH917466:BGH917467 BQD917466:BQD917467 BZZ917466:BZZ917467 CJV917466:CJV917467 CTR917466:CTR917467 DDN917466:DDN917467 DNJ917466:DNJ917467 DXF917466:DXF917467 EHB917466:EHB917467 EQX917466:EQX917467 FAT917466:FAT917467 FKP917466:FKP917467 FUL917466:FUL917467 GEH917466:GEH917467 GOD917466:GOD917467 GXZ917466:GXZ917467 HHV917466:HHV917467 HRR917466:HRR917467 IBN917466:IBN917467 ILJ917466:ILJ917467 IVF917466:IVF917467 JFB917466:JFB917467 JOX917466:JOX917467 JYT917466:JYT917467 KIP917466:KIP917467 KSL917466:KSL917467 LCH917466:LCH917467 LMD917466:LMD917467 LVZ917466:LVZ917467 MFV917466:MFV917467 MPR917466:MPR917467 MZN917466:MZN917467 NJJ917466:NJJ917467 NTF917466:NTF917467 ODB917466:ODB917467 OMX917466:OMX917467 OWT917466:OWT917467 PGP917466:PGP917467 PQL917466:PQL917467 QAH917466:QAH917467 QKD917466:QKD917467 QTZ917466:QTZ917467 RDV917466:RDV917467 RNR917466:RNR917467 RXN917466:RXN917467 SHJ917466:SHJ917467 SRF917466:SRF917467 TBB917466:TBB917467 TKX917466:TKX917467 TUT917466:TUT917467 UEP917466:UEP917467 UOL917466:UOL917467 UYH917466:UYH917467 VID917466:VID917467 VRZ917466:VRZ917467 WBV917466:WBV917467 WLR917466:WLR917467 WVN917466:WVN917467 F983010:F983011 JB983002:JB983003 SX983002:SX983003 ACT983002:ACT983003 AMP983002:AMP983003 AWL983002:AWL983003 BGH983002:BGH983003 BQD983002:BQD983003 BZZ983002:BZZ983003 CJV983002:CJV983003 CTR983002:CTR983003 DDN983002:DDN983003 DNJ983002:DNJ983003 DXF983002:DXF983003 EHB983002:EHB983003 EQX983002:EQX983003 FAT983002:FAT983003 FKP983002:FKP983003 FUL983002:FUL983003 GEH983002:GEH983003 GOD983002:GOD983003 GXZ983002:GXZ983003 HHV983002:HHV983003 HRR983002:HRR983003 IBN983002:IBN983003 ILJ983002:ILJ983003 IVF983002:IVF983003 JFB983002:JFB983003 JOX983002:JOX983003 JYT983002:JYT983003 KIP983002:KIP983003 KSL983002:KSL983003 LCH983002:LCH983003 LMD983002:LMD983003 LVZ983002:LVZ983003 MFV983002:MFV983003 MPR983002:MPR983003 MZN983002:MZN983003 NJJ983002:NJJ983003 NTF983002:NTF983003 ODB983002:ODB983003 OMX983002:OMX983003 OWT983002:OWT983003 PGP983002:PGP983003 PQL983002:PQL983003 QAH983002:QAH983003 QKD983002:QKD983003 QTZ983002:QTZ983003 RDV983002:RDV983003 RNR983002:RNR983003 RXN983002:RXN983003 SHJ983002:SHJ983003 SRF983002:SRF983003 TBB983002:TBB983003 TKX983002:TKX983003 TUT983002:TUT983003 UEP983002:UEP983003 UOL983002:UOL983003 UYH983002:UYH983003 VID983002:VID983003 VRZ983002:VRZ983003 WBV983002:WBV983003 WLR983002:WLR983003 WVN983002:WVN983003 F65516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F131052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F196588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F262124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F327660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F393196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F458732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F524268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F589804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F655340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F720876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F786412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F851948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F917484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F983020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WVN983012 F65518 JB65510 SX65510 ACT65510 AMP65510 AWL65510 BGH65510 BQD65510 BZZ65510 CJV65510 CTR65510 DDN65510 DNJ65510 DXF65510 EHB65510 EQX65510 FAT65510 FKP65510 FUL65510 GEH65510 GOD65510 GXZ65510 HHV65510 HRR65510 IBN65510 ILJ65510 IVF65510 JFB65510 JOX65510 JYT65510 KIP65510 KSL65510 LCH65510 LMD65510 LVZ65510 MFV65510 MPR65510 MZN65510 NJJ65510 NTF65510 ODB65510 OMX65510 OWT65510 PGP65510 PQL65510 QAH65510 QKD65510 QTZ65510 RDV65510 RNR65510 RXN65510 SHJ65510 SRF65510 TBB65510 TKX65510 TUT65510 UEP65510 UOL65510 UYH65510 VID65510 VRZ65510 WBV65510 WLR65510 WVN65510 F131054 JB131046 SX131046 ACT131046 AMP131046 AWL131046 BGH131046 BQD131046 BZZ131046 CJV131046 CTR131046 DDN131046 DNJ131046 DXF131046 EHB131046 EQX131046 FAT131046 FKP131046 FUL131046 GEH131046 GOD131046 GXZ131046 HHV131046 HRR131046 IBN131046 ILJ131046 IVF131046 JFB131046 JOX131046 JYT131046 KIP131046 KSL131046 LCH131046 LMD131046 LVZ131046 MFV131046 MPR131046 MZN131046 NJJ131046 NTF131046 ODB131046 OMX131046 OWT131046 PGP131046 PQL131046 QAH131046 QKD131046 QTZ131046 RDV131046 RNR131046 RXN131046 SHJ131046 SRF131046 TBB131046 TKX131046 TUT131046 UEP131046 UOL131046 UYH131046 VID131046 VRZ131046 WBV131046 WLR131046 WVN131046 F196590 JB196582 SX196582 ACT196582 AMP196582 AWL196582 BGH196582 BQD196582 BZZ196582 CJV196582 CTR196582 DDN196582 DNJ196582 DXF196582 EHB196582 EQX196582 FAT196582 FKP196582 FUL196582 GEH196582 GOD196582 GXZ196582 HHV196582 HRR196582 IBN196582 ILJ196582 IVF196582 JFB196582 JOX196582 JYT196582 KIP196582 KSL196582 LCH196582 LMD196582 LVZ196582 MFV196582 MPR196582 MZN196582 NJJ196582 NTF196582 ODB196582 OMX196582 OWT196582 PGP196582 PQL196582 QAH196582 QKD196582 QTZ196582 RDV196582 RNR196582 RXN196582 SHJ196582 SRF196582 TBB196582 TKX196582 TUT196582 UEP196582 UOL196582 UYH196582 VID196582 VRZ196582 WBV196582 WLR196582 WVN196582 F262126 JB262118 SX262118 ACT262118 AMP262118 AWL262118 BGH262118 BQD262118 BZZ262118 CJV262118 CTR262118 DDN262118 DNJ262118 DXF262118 EHB262118 EQX262118 FAT262118 FKP262118 FUL262118 GEH262118 GOD262118 GXZ262118 HHV262118 HRR262118 IBN262118 ILJ262118 IVF262118 JFB262118 JOX262118 JYT262118 KIP262118 KSL262118 LCH262118 LMD262118 LVZ262118 MFV262118 MPR262118 MZN262118 NJJ262118 NTF262118 ODB262118 OMX262118 OWT262118 PGP262118 PQL262118 QAH262118 QKD262118 QTZ262118 RDV262118 RNR262118 RXN262118 SHJ262118 SRF262118 TBB262118 TKX262118 TUT262118 UEP262118 UOL262118 UYH262118 VID262118 VRZ262118 WBV262118 WLR262118 WVN262118 F327662 JB327654 SX327654 ACT327654 AMP327654 AWL327654 BGH327654 BQD327654 BZZ327654 CJV327654 CTR327654 DDN327654 DNJ327654 DXF327654 EHB327654 EQX327654 FAT327654 FKP327654 FUL327654 GEH327654 GOD327654 GXZ327654 HHV327654 HRR327654 IBN327654 ILJ327654 IVF327654 JFB327654 JOX327654 JYT327654 KIP327654 KSL327654 LCH327654 LMD327654 LVZ327654 MFV327654 MPR327654 MZN327654 NJJ327654 NTF327654 ODB327654 OMX327654 OWT327654 PGP327654 PQL327654 QAH327654 QKD327654 QTZ327654 RDV327654 RNR327654 RXN327654 SHJ327654 SRF327654 TBB327654 TKX327654 TUT327654 UEP327654 UOL327654 UYH327654 VID327654 VRZ327654 WBV327654 WLR327654 WVN327654 F393198 JB393190 SX393190 ACT393190 AMP393190 AWL393190 BGH393190 BQD393190 BZZ393190 CJV393190 CTR393190 DDN393190 DNJ393190 DXF393190 EHB393190 EQX393190 FAT393190 FKP393190 FUL393190 GEH393190 GOD393190 GXZ393190 HHV393190 HRR393190 IBN393190 ILJ393190 IVF393190 JFB393190 JOX393190 JYT393190 KIP393190 KSL393190 LCH393190 LMD393190 LVZ393190 MFV393190 MPR393190 MZN393190 NJJ393190 NTF393190 ODB393190 OMX393190 OWT393190 PGP393190 PQL393190 QAH393190 QKD393190 QTZ393190 RDV393190 RNR393190 RXN393190 SHJ393190 SRF393190 TBB393190 TKX393190 TUT393190 UEP393190 UOL393190 UYH393190 VID393190 VRZ393190 WBV393190 WLR393190 WVN393190 F458734 JB458726 SX458726 ACT458726 AMP458726 AWL458726 BGH458726 BQD458726 BZZ458726 CJV458726 CTR458726 DDN458726 DNJ458726 DXF458726 EHB458726 EQX458726 FAT458726 FKP458726 FUL458726 GEH458726 GOD458726 GXZ458726 HHV458726 HRR458726 IBN458726 ILJ458726 IVF458726 JFB458726 JOX458726 JYT458726 KIP458726 KSL458726 LCH458726 LMD458726 LVZ458726 MFV458726 MPR458726 MZN458726 NJJ458726 NTF458726 ODB458726 OMX458726 OWT458726 PGP458726 PQL458726 QAH458726 QKD458726 QTZ458726 RDV458726 RNR458726 RXN458726 SHJ458726 SRF458726 TBB458726 TKX458726 TUT458726 UEP458726 UOL458726 UYH458726 VID458726 VRZ458726 WBV458726 WLR458726 WVN458726 F524270 JB524262 SX524262 ACT524262 AMP524262 AWL524262 BGH524262 BQD524262 BZZ524262 CJV524262 CTR524262 DDN524262 DNJ524262 DXF524262 EHB524262 EQX524262 FAT524262 FKP524262 FUL524262 GEH524262 GOD524262 GXZ524262 HHV524262 HRR524262 IBN524262 ILJ524262 IVF524262 JFB524262 JOX524262 JYT524262 KIP524262 KSL524262 LCH524262 LMD524262 LVZ524262 MFV524262 MPR524262 MZN524262 NJJ524262 NTF524262 ODB524262 OMX524262 OWT524262 PGP524262 PQL524262 QAH524262 QKD524262 QTZ524262 RDV524262 RNR524262 RXN524262 SHJ524262 SRF524262 TBB524262 TKX524262 TUT524262 UEP524262 UOL524262 UYH524262 VID524262 VRZ524262 WBV524262 WLR524262 WVN524262 F589806 JB589798 SX589798 ACT589798 AMP589798 AWL589798 BGH589798 BQD589798 BZZ589798 CJV589798 CTR589798 DDN589798 DNJ589798 DXF589798 EHB589798 EQX589798 FAT589798 FKP589798 FUL589798 GEH589798 GOD589798 GXZ589798 HHV589798 HRR589798 IBN589798 ILJ589798 IVF589798 JFB589798 JOX589798 JYT589798 KIP589798 KSL589798 LCH589798 LMD589798 LVZ589798 MFV589798 MPR589798 MZN589798 NJJ589798 NTF589798 ODB589798 OMX589798 OWT589798 PGP589798 PQL589798 QAH589798 QKD589798 QTZ589798 RDV589798 RNR589798 RXN589798 SHJ589798 SRF589798 TBB589798 TKX589798 TUT589798 UEP589798 UOL589798 UYH589798 VID589798 VRZ589798 WBV589798 WLR589798 WVN589798 F655342 JB655334 SX655334 ACT655334 AMP655334 AWL655334 BGH655334 BQD655334 BZZ655334 CJV655334 CTR655334 DDN655334 DNJ655334 DXF655334 EHB655334 EQX655334 FAT655334 FKP655334 FUL655334 GEH655334 GOD655334 GXZ655334 HHV655334 HRR655334 IBN655334 ILJ655334 IVF655334 JFB655334 JOX655334 JYT655334 KIP655334 KSL655334 LCH655334 LMD655334 LVZ655334 MFV655334 MPR655334 MZN655334 NJJ655334 NTF655334 ODB655334 OMX655334 OWT655334 PGP655334 PQL655334 QAH655334 QKD655334 QTZ655334 RDV655334 RNR655334 RXN655334 SHJ655334 SRF655334 TBB655334 TKX655334 TUT655334 UEP655334 UOL655334 UYH655334 VID655334 VRZ655334 WBV655334 WLR655334 WVN655334 F720878 JB720870 SX720870 ACT720870 AMP720870 AWL720870 BGH720870 BQD720870 BZZ720870 CJV720870 CTR720870 DDN720870 DNJ720870 DXF720870 EHB720870 EQX720870 FAT720870 FKP720870 FUL720870 GEH720870 GOD720870 GXZ720870 HHV720870 HRR720870 IBN720870 ILJ720870 IVF720870 JFB720870 JOX720870 JYT720870 KIP720870 KSL720870 LCH720870 LMD720870 LVZ720870 MFV720870 MPR720870 MZN720870 NJJ720870 NTF720870 ODB720870 OMX720870 OWT720870 PGP720870 PQL720870 QAH720870 QKD720870 QTZ720870 RDV720870 RNR720870 RXN720870 SHJ720870 SRF720870 TBB720870 TKX720870 TUT720870 UEP720870 UOL720870 UYH720870 VID720870 VRZ720870 WBV720870 WLR720870 WVN720870 F786414 JB786406 SX786406 ACT786406 AMP786406 AWL786406 BGH786406 BQD786406 BZZ786406 CJV786406 CTR786406 DDN786406 DNJ786406 DXF786406 EHB786406 EQX786406 FAT786406 FKP786406 FUL786406 GEH786406 GOD786406 GXZ786406 HHV786406 HRR786406 IBN786406 ILJ786406 IVF786406 JFB786406 JOX786406 JYT786406 KIP786406 KSL786406 LCH786406 LMD786406 LVZ786406 MFV786406 MPR786406 MZN786406 NJJ786406 NTF786406 ODB786406 OMX786406 OWT786406 PGP786406 PQL786406 QAH786406 QKD786406 QTZ786406 RDV786406 RNR786406 RXN786406 SHJ786406 SRF786406 TBB786406 TKX786406 TUT786406 UEP786406 UOL786406 UYH786406 VID786406 VRZ786406 WBV786406 WLR786406 WVN786406 F851950 JB851942 SX851942 ACT851942 AMP851942 AWL851942 BGH851942 BQD851942 BZZ851942 CJV851942 CTR851942 DDN851942 DNJ851942 DXF851942 EHB851942 EQX851942 FAT851942 FKP851942 FUL851942 GEH851942 GOD851942 GXZ851942 HHV851942 HRR851942 IBN851942 ILJ851942 IVF851942 JFB851942 JOX851942 JYT851942 KIP851942 KSL851942 LCH851942 LMD851942 LVZ851942 MFV851942 MPR851942 MZN851942 NJJ851942 NTF851942 ODB851942 OMX851942 OWT851942 PGP851942 PQL851942 QAH851942 QKD851942 QTZ851942 RDV851942 RNR851942 RXN851942 SHJ851942 SRF851942 TBB851942 TKX851942 TUT851942 UEP851942 UOL851942 UYH851942 VID851942 VRZ851942 WBV851942 WLR851942 WVN851942 F917486 JB917478 SX917478 ACT917478 AMP917478 AWL917478 BGH917478 BQD917478 BZZ917478 CJV917478 CTR917478 DDN917478 DNJ917478 DXF917478 EHB917478 EQX917478 FAT917478 FKP917478 FUL917478 GEH917478 GOD917478 GXZ917478 HHV917478 HRR917478 IBN917478 ILJ917478 IVF917478 JFB917478 JOX917478 JYT917478 KIP917478 KSL917478 LCH917478 LMD917478 LVZ917478 MFV917478 MPR917478 MZN917478 NJJ917478 NTF917478 ODB917478 OMX917478 OWT917478 PGP917478 PQL917478 QAH917478 QKD917478 QTZ917478 RDV917478 RNR917478 RXN917478 SHJ917478 SRF917478 TBB917478 TKX917478 TUT917478 UEP917478 UOL917478 UYH917478 VID917478 VRZ917478 WBV917478 WLR917478 WVN917478 F983022 JB983014 SX983014 ACT983014 AMP983014 AWL983014 BGH983014 BQD983014 BZZ983014 CJV983014 CTR983014 DDN983014 DNJ983014 DXF983014 EHB983014 EQX983014 FAT983014 FKP983014 FUL983014 GEH983014 GOD983014 GXZ983014 HHV983014 HRR983014 IBN983014 ILJ983014 IVF983014 JFB983014 JOX983014 JYT983014 KIP983014 KSL983014 LCH983014 LMD983014 LVZ983014 MFV983014 MPR983014 MZN983014 NJJ983014 NTF983014 ODB983014 OMX983014 OWT983014 PGP983014 PQL983014 QAH983014 QKD983014 QTZ983014 RDV983014 RNR983014 RXN983014 SHJ983014 SRF983014 TBB983014 TKX983014 TUT983014 UEP983014 UOL983014 UYH983014 VID983014 VRZ983014 WBV983014 WLR983014 WVN983014 F65512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F131048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F196584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F262120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F327656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F393192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F458728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F524264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F589800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F655336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F720872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F786408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F851944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F917480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F983016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F65510 JB65502 SX65502 ACT65502 AMP65502 AWL65502 BGH65502 BQD65502 BZZ65502 CJV65502 CTR65502 DDN65502 DNJ65502 DXF65502 EHB65502 EQX65502 FAT65502 FKP65502 FUL65502 GEH65502 GOD65502 GXZ65502 HHV65502 HRR65502 IBN65502 ILJ65502 IVF65502 JFB65502 JOX65502 JYT65502 KIP65502 KSL65502 LCH65502 LMD65502 LVZ65502 MFV65502 MPR65502 MZN65502 NJJ65502 NTF65502 ODB65502 OMX65502 OWT65502 PGP65502 PQL65502 QAH65502 QKD65502 QTZ65502 RDV65502 RNR65502 RXN65502 SHJ65502 SRF65502 TBB65502 TKX65502 TUT65502 UEP65502 UOL65502 UYH65502 VID65502 VRZ65502 WBV65502 WLR65502 WVN65502 F131046 JB131038 SX131038 ACT131038 AMP131038 AWL131038 BGH131038 BQD131038 BZZ131038 CJV131038 CTR131038 DDN131038 DNJ131038 DXF131038 EHB131038 EQX131038 FAT131038 FKP131038 FUL131038 GEH131038 GOD131038 GXZ131038 HHV131038 HRR131038 IBN131038 ILJ131038 IVF131038 JFB131038 JOX131038 JYT131038 KIP131038 KSL131038 LCH131038 LMD131038 LVZ131038 MFV131038 MPR131038 MZN131038 NJJ131038 NTF131038 ODB131038 OMX131038 OWT131038 PGP131038 PQL131038 QAH131038 QKD131038 QTZ131038 RDV131038 RNR131038 RXN131038 SHJ131038 SRF131038 TBB131038 TKX131038 TUT131038 UEP131038 UOL131038 UYH131038 VID131038 VRZ131038 WBV131038 WLR131038 WVN131038 F196582 JB196574 SX196574 ACT196574 AMP196574 AWL196574 BGH196574 BQD196574 BZZ196574 CJV196574 CTR196574 DDN196574 DNJ196574 DXF196574 EHB196574 EQX196574 FAT196574 FKP196574 FUL196574 GEH196574 GOD196574 GXZ196574 HHV196574 HRR196574 IBN196574 ILJ196574 IVF196574 JFB196574 JOX196574 JYT196574 KIP196574 KSL196574 LCH196574 LMD196574 LVZ196574 MFV196574 MPR196574 MZN196574 NJJ196574 NTF196574 ODB196574 OMX196574 OWT196574 PGP196574 PQL196574 QAH196574 QKD196574 QTZ196574 RDV196574 RNR196574 RXN196574 SHJ196574 SRF196574 TBB196574 TKX196574 TUT196574 UEP196574 UOL196574 UYH196574 VID196574 VRZ196574 WBV196574 WLR196574 WVN196574 F262118 JB262110 SX262110 ACT262110 AMP262110 AWL262110 BGH262110 BQD262110 BZZ262110 CJV262110 CTR262110 DDN262110 DNJ262110 DXF262110 EHB262110 EQX262110 FAT262110 FKP262110 FUL262110 GEH262110 GOD262110 GXZ262110 HHV262110 HRR262110 IBN262110 ILJ262110 IVF262110 JFB262110 JOX262110 JYT262110 KIP262110 KSL262110 LCH262110 LMD262110 LVZ262110 MFV262110 MPR262110 MZN262110 NJJ262110 NTF262110 ODB262110 OMX262110 OWT262110 PGP262110 PQL262110 QAH262110 QKD262110 QTZ262110 RDV262110 RNR262110 RXN262110 SHJ262110 SRF262110 TBB262110 TKX262110 TUT262110 UEP262110 UOL262110 UYH262110 VID262110 VRZ262110 WBV262110 WLR262110 WVN262110 F327654 JB327646 SX327646 ACT327646 AMP327646 AWL327646 BGH327646 BQD327646 BZZ327646 CJV327646 CTR327646 DDN327646 DNJ327646 DXF327646 EHB327646 EQX327646 FAT327646 FKP327646 FUL327646 GEH327646 GOD327646 GXZ327646 HHV327646 HRR327646 IBN327646 ILJ327646 IVF327646 JFB327646 JOX327646 JYT327646 KIP327646 KSL327646 LCH327646 LMD327646 LVZ327646 MFV327646 MPR327646 MZN327646 NJJ327646 NTF327646 ODB327646 OMX327646 OWT327646 PGP327646 PQL327646 QAH327646 QKD327646 QTZ327646 RDV327646 RNR327646 RXN327646 SHJ327646 SRF327646 TBB327646 TKX327646 TUT327646 UEP327646 UOL327646 UYH327646 VID327646 VRZ327646 WBV327646 WLR327646 WVN327646 F393190 JB393182 SX393182 ACT393182 AMP393182 AWL393182 BGH393182 BQD393182 BZZ393182 CJV393182 CTR393182 DDN393182 DNJ393182 DXF393182 EHB393182 EQX393182 FAT393182 FKP393182 FUL393182 GEH393182 GOD393182 GXZ393182 HHV393182 HRR393182 IBN393182 ILJ393182 IVF393182 JFB393182 JOX393182 JYT393182 KIP393182 KSL393182 LCH393182 LMD393182 LVZ393182 MFV393182 MPR393182 MZN393182 NJJ393182 NTF393182 ODB393182 OMX393182 OWT393182 PGP393182 PQL393182 QAH393182 QKD393182 QTZ393182 RDV393182 RNR393182 RXN393182 SHJ393182 SRF393182 TBB393182 TKX393182 TUT393182 UEP393182 UOL393182 UYH393182 VID393182 VRZ393182 WBV393182 WLR393182 WVN393182 F458726 JB458718 SX458718 ACT458718 AMP458718 AWL458718 BGH458718 BQD458718 BZZ458718 CJV458718 CTR458718 DDN458718 DNJ458718 DXF458718 EHB458718 EQX458718 FAT458718 FKP458718 FUL458718 GEH458718 GOD458718 GXZ458718 HHV458718 HRR458718 IBN458718 ILJ458718 IVF458718 JFB458718 JOX458718 JYT458718 KIP458718 KSL458718 LCH458718 LMD458718 LVZ458718 MFV458718 MPR458718 MZN458718 NJJ458718 NTF458718 ODB458718 OMX458718 OWT458718 PGP458718 PQL458718 QAH458718 QKD458718 QTZ458718 RDV458718 RNR458718 RXN458718 SHJ458718 SRF458718 TBB458718 TKX458718 TUT458718 UEP458718 UOL458718 UYH458718 VID458718 VRZ458718 WBV458718 WLR458718 WVN458718 F524262 JB524254 SX524254 ACT524254 AMP524254 AWL524254 BGH524254 BQD524254 BZZ524254 CJV524254 CTR524254 DDN524254 DNJ524254 DXF524254 EHB524254 EQX524254 FAT524254 FKP524254 FUL524254 GEH524254 GOD524254 GXZ524254 HHV524254 HRR524254 IBN524254 ILJ524254 IVF524254 JFB524254 JOX524254 JYT524254 KIP524254 KSL524254 LCH524254 LMD524254 LVZ524254 MFV524254 MPR524254 MZN524254 NJJ524254 NTF524254 ODB524254 OMX524254 OWT524254 PGP524254 PQL524254 QAH524254 QKD524254 QTZ524254 RDV524254 RNR524254 RXN524254 SHJ524254 SRF524254 TBB524254 TKX524254 TUT524254 UEP524254 UOL524254 UYH524254 VID524254 VRZ524254 WBV524254 WLR524254 WVN524254 F589798 JB589790 SX589790 ACT589790 AMP589790 AWL589790 BGH589790 BQD589790 BZZ589790 CJV589790 CTR589790 DDN589790 DNJ589790 DXF589790 EHB589790 EQX589790 FAT589790 FKP589790 FUL589790 GEH589790 GOD589790 GXZ589790 HHV589790 HRR589790 IBN589790 ILJ589790 IVF589790 JFB589790 JOX589790 JYT589790 KIP589790 KSL589790 LCH589790 LMD589790 LVZ589790 MFV589790 MPR589790 MZN589790 NJJ589790 NTF589790 ODB589790 OMX589790 OWT589790 PGP589790 PQL589790 QAH589790 QKD589790 QTZ589790 RDV589790 RNR589790 RXN589790 SHJ589790 SRF589790 TBB589790 TKX589790 TUT589790 UEP589790 UOL589790 UYH589790 VID589790 VRZ589790 WBV589790 WLR589790 WVN589790 F655334 JB655326 SX655326 ACT655326 AMP655326 AWL655326 BGH655326 BQD655326 BZZ655326 CJV655326 CTR655326 DDN655326 DNJ655326 DXF655326 EHB655326 EQX655326 FAT655326 FKP655326 FUL655326 GEH655326 GOD655326 GXZ655326 HHV655326 HRR655326 IBN655326 ILJ655326 IVF655326 JFB655326 JOX655326 JYT655326 KIP655326 KSL655326 LCH655326 LMD655326 LVZ655326 MFV655326 MPR655326 MZN655326 NJJ655326 NTF655326 ODB655326 OMX655326 OWT655326 PGP655326 PQL655326 QAH655326 QKD655326 QTZ655326 RDV655326 RNR655326 RXN655326 SHJ655326 SRF655326 TBB655326 TKX655326 TUT655326 UEP655326 UOL655326 UYH655326 VID655326 VRZ655326 WBV655326 WLR655326 WVN655326 F720870 JB720862 SX720862 ACT720862 AMP720862 AWL720862 BGH720862 BQD720862 BZZ720862 CJV720862 CTR720862 DDN720862 DNJ720862 DXF720862 EHB720862 EQX720862 FAT720862 FKP720862 FUL720862 GEH720862 GOD720862 GXZ720862 HHV720862 HRR720862 IBN720862 ILJ720862 IVF720862 JFB720862 JOX720862 JYT720862 KIP720862 KSL720862 LCH720862 LMD720862 LVZ720862 MFV720862 MPR720862 MZN720862 NJJ720862 NTF720862 ODB720862 OMX720862 OWT720862 PGP720862 PQL720862 QAH720862 QKD720862 QTZ720862 RDV720862 RNR720862 RXN720862 SHJ720862 SRF720862 TBB720862 TKX720862 TUT720862 UEP720862 UOL720862 UYH720862 VID720862 VRZ720862 WBV720862 WLR720862 WVN720862 F786406 JB786398 SX786398 ACT786398 AMP786398 AWL786398 BGH786398 BQD786398 BZZ786398 CJV786398 CTR786398 DDN786398 DNJ786398 DXF786398 EHB786398 EQX786398 FAT786398 FKP786398 FUL786398 GEH786398 GOD786398 GXZ786398 HHV786398 HRR786398 IBN786398 ILJ786398 IVF786398 JFB786398 JOX786398 JYT786398 KIP786398 KSL786398 LCH786398 LMD786398 LVZ786398 MFV786398 MPR786398 MZN786398 NJJ786398 NTF786398 ODB786398 OMX786398 OWT786398 PGP786398 PQL786398 QAH786398 QKD786398 QTZ786398 RDV786398 RNR786398 RXN786398 SHJ786398 SRF786398 TBB786398 TKX786398 TUT786398 UEP786398 UOL786398 UYH786398 VID786398 VRZ786398 WBV786398 WLR786398 WVN786398 F851942 JB851934 SX851934 ACT851934 AMP851934 AWL851934 BGH851934 BQD851934 BZZ851934 CJV851934 CTR851934 DDN851934 DNJ851934 DXF851934 EHB851934 EQX851934 FAT851934 FKP851934 FUL851934 GEH851934 GOD851934 GXZ851934 HHV851934 HRR851934 IBN851934 ILJ851934 IVF851934 JFB851934 JOX851934 JYT851934 KIP851934 KSL851934 LCH851934 LMD851934 LVZ851934 MFV851934 MPR851934 MZN851934 NJJ851934 NTF851934 ODB851934 OMX851934 OWT851934 PGP851934 PQL851934 QAH851934 QKD851934 QTZ851934 RDV851934 RNR851934 RXN851934 SHJ851934 SRF851934 TBB851934 TKX851934 TUT851934 UEP851934 UOL851934 UYH851934 VID851934 VRZ851934 WBV851934 WLR851934 WVN851934 F917478 JB917470 SX917470 ACT917470 AMP917470 AWL917470 BGH917470 BQD917470 BZZ917470 CJV917470 CTR917470 DDN917470 DNJ917470 DXF917470 EHB917470 EQX917470 FAT917470 FKP917470 FUL917470 GEH917470 GOD917470 GXZ917470 HHV917470 HRR917470 IBN917470 ILJ917470 IVF917470 JFB917470 JOX917470 JYT917470 KIP917470 KSL917470 LCH917470 LMD917470 LVZ917470 MFV917470 MPR917470 MZN917470 NJJ917470 NTF917470 ODB917470 OMX917470 OWT917470 PGP917470 PQL917470 QAH917470 QKD917470 QTZ917470 RDV917470 RNR917470 RXN917470 SHJ917470 SRF917470 TBB917470 TKX917470 TUT917470 UEP917470 UOL917470 UYH917470 VID917470 VRZ917470 WBV917470 WLR917470 WVN917470 F983014 JB983006 SX983006 ACT983006 AMP983006 AWL983006 BGH983006 BQD983006 BZZ983006 CJV983006 CTR983006 DDN983006 DNJ983006 DXF983006 EHB983006 EQX983006 FAT983006 FKP983006 FUL983006 GEH983006 GOD983006 GXZ983006 HHV983006 HRR983006 IBN983006 ILJ983006 IVF983006 JFB983006 JOX983006 JYT983006 KIP983006 KSL983006 LCH983006 LMD983006 LVZ983006 MFV983006 MPR983006 MZN983006 NJJ983006 NTF983006 ODB983006 OMX983006 OWT983006 PGP983006 PQL983006 QAH983006 QKD983006 QTZ983006 RDV983006 RNR983006 RXN983006 SHJ983006 SRF983006 TBB983006 TKX983006 TUT983006 UEP983006 UOL983006 UYH983006 VID983006 VRZ983006 WBV983006 WLR983006 WVN983006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F65573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F131109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F196645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F262181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F327717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F393253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F458789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F524325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F589861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F655397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F720933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F786469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F852005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F917541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F983077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F32:F33 F65568:F65569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F131104:F131105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F196640:F196641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F262176:F262177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F327712:F327713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F393248:F393249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F458784:F458785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F524320:F524321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F589856:F589857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F655392:F655393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F720928:F720929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F786464:F786465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F852000:F852001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F917536:F917537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F983072:F983073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WVN983064:WVN983065 F65562:F65563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F131098:F131099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F196634:F196635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F262170:F262171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F327706:F327707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F393242:F393243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F458778:F458779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F524314:F524315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F589850:F589851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F655386:F655387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F720922:F720923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F786458:F786459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F851994:F851995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F917530:F917531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F983066:F983067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WVN983058:WVN983059 F35 F65565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F131101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F196637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F262173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F327709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F393245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F458781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F524317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F589853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F655389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F720925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F786461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F851997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F917533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F983069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F41 WVN30 WLR30 WBV30 VRZ30 VID30 UYH30 UOL30 UEP30 TUT30 TKX30 TBB30 SRF30 SHJ30 RXN30 RNR30 RDV30 QTZ30 QKD30 QAH30 PQL30 PGP30 OWT30 OMX30 ODB30 NTF30 NJJ30 MZN30 MPR30 MFV30 LVZ30 LMD30 LCH30 KSL30 KIP30 JYT30 JOX30 JFB30 IVF30 ILJ30 IBN30 HRR30 HHV30 GXZ30 GOD30 GEH30 FUL30 FKP30 FAT30 EQX30 EHB30 DXF30 DNJ30 DDN30 CTR30 CJV30 BZZ30 BQD30 BGH30 AWL30 AMP30 ACT30 SX30 JB30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Quarter One</vt:lpstr>
      <vt:lpstr>Quarter Two</vt:lpstr>
      <vt:lpstr>Quarter Three</vt:lpstr>
      <vt:lpstr>Quarter Four</vt:lpstr>
      <vt:lpstr>Close Out</vt:lpstr>
      <vt:lpstr>End of Year Report</vt:lpstr>
      <vt:lpstr>'Close Out'!Print_Area</vt:lpstr>
      <vt:lpstr>'Quarter Four'!Print_Area</vt:lpstr>
      <vt:lpstr>'Quarter One'!Print_Area</vt:lpstr>
      <vt:lpstr>'Quarter Three'!Print_Area</vt:lpstr>
      <vt:lpstr>'Quarter Two'!Print_Area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Jeanne Scheneman1</cp:lastModifiedBy>
  <cp:lastPrinted>2019-09-17T20:31:47Z</cp:lastPrinted>
  <dcterms:created xsi:type="dcterms:W3CDTF">2019-09-12T00:45:23Z</dcterms:created>
  <dcterms:modified xsi:type="dcterms:W3CDTF">2020-09-25T18:06:21Z</dcterms:modified>
</cp:coreProperties>
</file>